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570" windowHeight="5280" activeTab="0"/>
  </bookViews>
  <sheets>
    <sheet name="m3_15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<sst xmlns="http://schemas.openxmlformats.org/spreadsheetml/2006/main" count="33" uniqueCount="27">
  <si>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INDICATORI</t>
  </si>
  <si>
    <t>EFFICIENZA DI DEPURAZIONE IN %</t>
  </si>
  <si>
    <t>PERDITE DELLA RETE ACQUEDOTTISTICA IN %</t>
  </si>
  <si>
    <t>RETE FOGNARIA SEPARATA IN %</t>
  </si>
  <si>
    <t>Fonti: Hera Spa - Struttura operativa territoriale di Modena</t>
  </si>
  <si>
    <t>RETE FOGNARIA (km. collet. acque meteoriche e reflue)</t>
  </si>
  <si>
    <t>RETE FOGNARIA SEPARATA (km collet. solo acque reflue)</t>
  </si>
  <si>
    <t>POPOLAZIONE RESIDENTE</t>
  </si>
  <si>
    <t>NOTA 2  Indicatore P3 del DM99/97</t>
  </si>
  <si>
    <t>NOTA 3 Differenza fra perdite totali e perdite reali</t>
  </si>
  <si>
    <t>NOTA 1 Indicatore P1 DM99/97</t>
  </si>
  <si>
    <t>34.9%</t>
  </si>
  <si>
    <t>34,9 (*)</t>
  </si>
  <si>
    <t>CONSUMO DOMESTICO ACQUA POTAB. PROCAPITE (lt./ab/gg)</t>
  </si>
  <si>
    <r>
      <t>TOTALE ACQUA IMMESSA NELLA RETE (m</t>
    </r>
    <r>
      <rPr>
        <vertAlign val="superscript"/>
        <sz val="7"/>
        <rFont val="Verdana"/>
        <family val="2"/>
      </rPr>
      <t>3</t>
    </r>
    <r>
      <rPr>
        <sz val="7"/>
        <rFont val="Verdana"/>
        <family val="2"/>
      </rPr>
      <t>)</t>
    </r>
  </si>
  <si>
    <r>
      <t>TOTALE ACQUA EROGATA NEL COMUNE (m</t>
    </r>
    <r>
      <rPr>
        <vertAlign val="superscript"/>
        <sz val="7"/>
        <rFont val="Verdana"/>
        <family val="2"/>
      </rPr>
      <t>3</t>
    </r>
    <r>
      <rPr>
        <sz val="7"/>
        <rFont val="Verdana"/>
        <family val="2"/>
      </rPr>
      <t>)</t>
    </r>
  </si>
  <si>
    <r>
      <t>PERDITE DELLA RETE ACQUEDOTTISTICA (m</t>
    </r>
    <r>
      <rPr>
        <vertAlign val="superscript"/>
        <sz val="7"/>
        <rFont val="Verdana"/>
        <family val="2"/>
      </rPr>
      <t>3</t>
    </r>
    <r>
      <rPr>
        <sz val="7"/>
        <rFont val="Verdana"/>
        <family val="2"/>
      </rPr>
      <t>)</t>
    </r>
  </si>
  <si>
    <r>
      <t>CONSUMO DOMESTICO DI ACQUA POTABILE (m</t>
    </r>
    <r>
      <rPr>
        <vertAlign val="superscript"/>
        <sz val="7"/>
        <rFont val="Verdana"/>
        <family val="2"/>
      </rPr>
      <t>3)</t>
    </r>
  </si>
  <si>
    <r>
      <t>INQUINAMENTO DA NITRATI (NO</t>
    </r>
    <r>
      <rPr>
        <vertAlign val="subscript"/>
        <sz val="7"/>
        <rFont val="Verdana"/>
        <family val="2"/>
      </rPr>
      <t>3</t>
    </r>
    <r>
      <rPr>
        <sz val="7"/>
        <rFont val="Verdana"/>
        <family val="2"/>
      </rPr>
      <t>mg/litro)</t>
    </r>
  </si>
  <si>
    <t>(*) Per il 2014 inserito Indicatore P1 del DM99/97:</t>
  </si>
  <si>
    <t>Percentuale delle perdite di rete TOTALI (perdite reali + perdite apparenti)……………</t>
  </si>
  <si>
    <t>Percentuale perdite di rete REALI (o fisiche)………………………………………………………………</t>
  </si>
  <si>
    <t xml:space="preserve">Percentuale perdite di rete APPARENTI (o amministrative)…………………………………. </t>
  </si>
  <si>
    <t>TAV. M. 3 - RISORSE IDRICHE - GESTIONE CICLO DELL'ACQUA - COMUNE DI MODENA - ANNI 2011-2015</t>
  </si>
  <si>
    <t>(*) Per il 2015 inserito Indicatore P1 del DM99/97:</t>
  </si>
  <si>
    <t>35,2 (*)</t>
  </si>
  <si>
    <t>Tavola aggiornata al 30/09/2016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</si>
</sst>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"/>
    <numFmt numFmtId="169" formatCode="0.0000"/>
    <numFmt numFmtId="170" formatCode="0.000"/>
    <numFmt numFmtId="171" formatCode="0.0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_-* #,##0.0000_-;\-* #,##0.0000_-;_-* &quot;-&quot;??_-;_-@_-"/>
    <numFmt numFmtId="176" formatCode="#,##0.0"/>
    <numFmt numFmtId="177" formatCode="0.0%"/>
    <numFmt numFmtId="178" formatCode="0.000%"/>
    <numFmt numFmtId="179" formatCode="&quot;Attivo&quot;;&quot;Attivo&quot;;&quot;Inattivo&quot;"/>
  </numFmts>
  <fonts count="30">
    <font>
      <sz val="10"/>
      <name val="Arial"/>
      <family val="0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Verdana"/>
      <family val="2"/>
    </font>
    <font>
      <sz val="7"/>
      <color indexed="8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vertAlign val="superscript"/>
      <sz val="7"/>
      <name val="Verdana"/>
      <family val="2"/>
    </font>
    <font>
      <vertAlign val="subscript"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1" applyNumberFormat="0" applyAlignment="0" applyProtection="0"/>
    <xf numFmtId="0" fontId="15" fillId="0" borderId="2" applyNumberFormat="0" applyFill="0" applyAlignment="0" applyProtection="0"/>
    <xf numFmtId="0" fontId="16" fillId="1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0" fillId="4" borderId="4" applyNumberFormat="0" applyFont="0" applyAlignment="0" applyProtection="0"/>
    <xf numFmtId="0" fontId="19" fillId="2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2" fillId="2" borderId="10" xfId="45" applyNumberFormat="1" applyFont="1" applyFill="1" applyBorder="1" applyAlignment="1">
      <alignment horizontal="right" vertical="center"/>
    </xf>
    <xf numFmtId="4" fontId="2" fillId="2" borderId="10" xfId="45" applyNumberFormat="1" applyFont="1" applyFill="1" applyBorder="1" applyAlignment="1">
      <alignment horizontal="right" vertical="center"/>
    </xf>
    <xf numFmtId="4" fontId="2" fillId="0" borderId="10" xfId="45" applyNumberFormat="1" applyFont="1" applyFill="1" applyBorder="1" applyAlignment="1">
      <alignment horizontal="right" vertical="center"/>
    </xf>
    <xf numFmtId="3" fontId="2" fillId="2" borderId="10" xfId="45" applyNumberFormat="1" applyFont="1" applyFill="1" applyBorder="1" applyAlignment="1">
      <alignment vertical="center"/>
    </xf>
    <xf numFmtId="176" fontId="2" fillId="2" borderId="10" xfId="45" applyNumberFormat="1" applyFont="1" applyFill="1" applyBorder="1" applyAlignment="1">
      <alignment horizontal="right" vertical="center"/>
    </xf>
    <xf numFmtId="3" fontId="2" fillId="0" borderId="10" xfId="45" applyNumberFormat="1" applyFont="1" applyFill="1" applyBorder="1" applyAlignment="1">
      <alignment horizontal="right" vertical="center"/>
    </xf>
    <xf numFmtId="4" fontId="2" fillId="0" borderId="11" xfId="45" applyNumberFormat="1" applyFont="1" applyFill="1" applyBorder="1" applyAlignment="1">
      <alignment horizontal="right" vertical="center"/>
    </xf>
    <xf numFmtId="4" fontId="2" fillId="18" borderId="10" xfId="45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4" fontId="2" fillId="18" borderId="10" xfId="45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4" fontId="2" fillId="0" borderId="0" xfId="45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9" fontId="6" fillId="0" borderId="0" xfId="5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177" fontId="6" fillId="0" borderId="0" xfId="5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171450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32"/>
  <sheetViews>
    <sheetView showGridLines="0" tabSelected="1" zoomScalePageLayoutView="0" workbookViewId="0" topLeftCell="A1">
      <selection activeCell="A32" sqref="A32:F32"/>
    </sheetView>
  </sheetViews>
  <sheetFormatPr defaultColWidth="9.140625" defaultRowHeight="12.75" customHeight="1"/>
  <cols>
    <col min="1" max="1" width="40.7109375" style="1" customWidth="1"/>
    <col min="2" max="6" width="9.8515625" style="1" customWidth="1"/>
    <col min="7" max="9" width="9.140625" style="1" customWidth="1"/>
    <col min="10" max="10" width="19.7109375" style="1" customWidth="1"/>
    <col min="11" max="16384" width="9.140625" style="1" customWidth="1"/>
  </cols>
  <sheetData>
    <row r="5" ht="11.25" customHeight="1">
      <c r="A5" s="10" t="s">
        <v>23</v>
      </c>
    </row>
    <row r="7" spans="1:6" s="12" customFormat="1" ht="12.75" customHeight="1">
      <c r="A7" s="11" t="s">
        <v>0</v>
      </c>
      <c r="B7" s="11">
        <v>2011</v>
      </c>
      <c r="C7" s="11">
        <v>2012</v>
      </c>
      <c r="D7" s="11">
        <v>2013</v>
      </c>
      <c r="E7" s="11">
        <v>2014</v>
      </c>
      <c r="F7" s="11">
        <v>2015</v>
      </c>
    </row>
    <row r="8" spans="1:6" ht="12.75" customHeight="1">
      <c r="A8" s="14" t="s">
        <v>7</v>
      </c>
      <c r="B8" s="5">
        <v>185694</v>
      </c>
      <c r="C8" s="5">
        <v>186040</v>
      </c>
      <c r="D8" s="5">
        <v>184525</v>
      </c>
      <c r="E8" s="5">
        <v>185148</v>
      </c>
      <c r="F8" s="5">
        <v>184973</v>
      </c>
    </row>
    <row r="9" spans="1:6" ht="12.75" customHeight="1">
      <c r="A9" s="15" t="s">
        <v>14</v>
      </c>
      <c r="B9" s="7">
        <v>20255014</v>
      </c>
      <c r="C9" s="7">
        <v>20084513</v>
      </c>
      <c r="D9" s="7">
        <v>19894904</v>
      </c>
      <c r="E9" s="7">
        <v>20332116</v>
      </c>
      <c r="F9" s="7">
        <v>20396599</v>
      </c>
    </row>
    <row r="10" spans="1:6" ht="12.75" customHeight="1">
      <c r="A10" s="13" t="s">
        <v>15</v>
      </c>
      <c r="B10" s="2">
        <v>13923172</v>
      </c>
      <c r="C10" s="2">
        <v>13575244</v>
      </c>
      <c r="D10" s="2">
        <v>13290196</v>
      </c>
      <c r="E10" s="2">
        <v>12969842</v>
      </c>
      <c r="F10" s="2">
        <v>13212232.252</v>
      </c>
    </row>
    <row r="11" spans="1:6" ht="12.75" customHeight="1">
      <c r="A11" s="15" t="s">
        <v>16</v>
      </c>
      <c r="B11" s="7">
        <f>B9-B10</f>
        <v>6331842</v>
      </c>
      <c r="C11" s="7">
        <f>C9-C10</f>
        <v>6509269</v>
      </c>
      <c r="D11" s="7">
        <f>D9-D10</f>
        <v>6604708</v>
      </c>
      <c r="E11" s="7">
        <v>7362274</v>
      </c>
      <c r="F11" s="7">
        <f>F9-F10</f>
        <v>7184366.748</v>
      </c>
    </row>
    <row r="12" spans="1:6" ht="12.75" customHeight="1">
      <c r="A12" s="13" t="s">
        <v>2</v>
      </c>
      <c r="B12" s="6">
        <f>B11*100/B9</f>
        <v>31.260615272840592</v>
      </c>
      <c r="C12" s="6">
        <f>C11*100/C9</f>
        <v>32.409394243216155</v>
      </c>
      <c r="D12" s="6">
        <f>D11*100/D9</f>
        <v>33.19798879150158</v>
      </c>
      <c r="E12" s="6" t="s">
        <v>12</v>
      </c>
      <c r="F12" s="6" t="s">
        <v>25</v>
      </c>
    </row>
    <row r="13" spans="1:6" ht="12.75" customHeight="1">
      <c r="A13" s="15" t="s">
        <v>17</v>
      </c>
      <c r="B13" s="7">
        <v>9498404</v>
      </c>
      <c r="C13" s="7">
        <v>9123772</v>
      </c>
      <c r="D13" s="7">
        <v>8945306</v>
      </c>
      <c r="E13" s="7">
        <v>8704463</v>
      </c>
      <c r="F13" s="7">
        <v>8786209</v>
      </c>
    </row>
    <row r="14" spans="1:6" ht="12.75" customHeight="1">
      <c r="A14" s="13" t="s">
        <v>13</v>
      </c>
      <c r="B14" s="3">
        <f>B13*1000/B8/365</f>
        <v>140.13928644724248</v>
      </c>
      <c r="C14" s="3">
        <f>C13*1000/C8/365</f>
        <v>134.36161909502448</v>
      </c>
      <c r="D14" s="3">
        <f>D13*1000/D8/365</f>
        <v>132.81499889572078</v>
      </c>
      <c r="E14" s="3">
        <f>E13*1000/E8/365</f>
        <v>128.80422059982521</v>
      </c>
      <c r="F14" s="3">
        <f>F13*1000/F8/365</f>
        <v>130.13686040369163</v>
      </c>
    </row>
    <row r="15" spans="1:6" ht="12.75" customHeight="1">
      <c r="A15" s="15" t="s">
        <v>18</v>
      </c>
      <c r="B15" s="4">
        <v>25.9</v>
      </c>
      <c r="C15" s="4">
        <v>25.4</v>
      </c>
      <c r="D15" s="9">
        <v>24.6</v>
      </c>
      <c r="E15" s="9">
        <v>22.57</v>
      </c>
      <c r="F15" s="17">
        <v>23.07</v>
      </c>
    </row>
    <row r="16" spans="1:7" ht="12.75" customHeight="1">
      <c r="A16" s="13" t="s">
        <v>1</v>
      </c>
      <c r="B16" s="3">
        <v>85.4229114261581</v>
      </c>
      <c r="C16" s="3">
        <v>86.46351615355744</v>
      </c>
      <c r="D16" s="3">
        <v>86.27</v>
      </c>
      <c r="E16" s="3">
        <v>89.1</v>
      </c>
      <c r="F16" s="3">
        <v>84.8780487804878</v>
      </c>
      <c r="G16" s="20"/>
    </row>
    <row r="17" spans="1:6" ht="12.75" customHeight="1">
      <c r="A17" s="15" t="s">
        <v>5</v>
      </c>
      <c r="B17" s="7">
        <v>760</v>
      </c>
      <c r="C17" s="7">
        <v>765</v>
      </c>
      <c r="D17" s="7">
        <v>764.652</v>
      </c>
      <c r="E17" s="7">
        <v>763</v>
      </c>
      <c r="F17" s="7">
        <v>763</v>
      </c>
    </row>
    <row r="18" spans="1:6" ht="12.75" customHeight="1">
      <c r="A18" s="13" t="s">
        <v>6</v>
      </c>
      <c r="B18" s="2">
        <v>127</v>
      </c>
      <c r="C18" s="2">
        <v>131</v>
      </c>
      <c r="D18" s="2">
        <v>131</v>
      </c>
      <c r="E18" s="2">
        <v>137</v>
      </c>
      <c r="F18" s="2">
        <v>143</v>
      </c>
    </row>
    <row r="19" spans="1:6" ht="12.75" customHeight="1">
      <c r="A19" s="16" t="s">
        <v>3</v>
      </c>
      <c r="B19" s="8">
        <f>B18/B17*100</f>
        <v>16.710526315789473</v>
      </c>
      <c r="C19" s="8">
        <f>C18/C17*100</f>
        <v>17.124183006535947</v>
      </c>
      <c r="D19" s="8">
        <f>D18/D17*100</f>
        <v>17.131976376181584</v>
      </c>
      <c r="E19" s="8">
        <f>E18/E17*100</f>
        <v>17.955439056356486</v>
      </c>
      <c r="F19" s="8">
        <f>F18/F17*100</f>
        <v>18.74180865006553</v>
      </c>
    </row>
    <row r="20" spans="1:6" ht="5.25" customHeight="1">
      <c r="A20" s="18"/>
      <c r="B20" s="19"/>
      <c r="C20" s="19"/>
      <c r="D20" s="19"/>
      <c r="E20" s="19"/>
      <c r="F20" s="19"/>
    </row>
    <row r="21" ht="10.5" customHeight="1">
      <c r="A21" s="1" t="s">
        <v>4</v>
      </c>
    </row>
    <row r="23" ht="12.75" customHeight="1">
      <c r="A23" s="1" t="s">
        <v>19</v>
      </c>
    </row>
    <row r="24" spans="1:3" ht="8.25" customHeight="1">
      <c r="A24" s="21" t="s">
        <v>20</v>
      </c>
      <c r="B24" s="22" t="s">
        <v>11</v>
      </c>
      <c r="C24" s="23" t="s">
        <v>10</v>
      </c>
    </row>
    <row r="25" spans="1:3" ht="8.25" customHeight="1">
      <c r="A25" s="21" t="s">
        <v>21</v>
      </c>
      <c r="B25" s="24">
        <v>0.306</v>
      </c>
      <c r="C25" s="23" t="s">
        <v>8</v>
      </c>
    </row>
    <row r="26" spans="1:3" ht="8.25" customHeight="1">
      <c r="A26" s="21" t="s">
        <v>22</v>
      </c>
      <c r="B26" s="24">
        <v>0.043</v>
      </c>
      <c r="C26" s="23" t="s">
        <v>9</v>
      </c>
    </row>
    <row r="27" ht="12.75" customHeight="1">
      <c r="A27" s="1" t="s">
        <v>24</v>
      </c>
    </row>
    <row r="28" spans="1:3" ht="8.25" customHeight="1">
      <c r="A28" s="21" t="s">
        <v>20</v>
      </c>
      <c r="B28" s="22">
        <v>0.35</v>
      </c>
      <c r="C28" s="23" t="s">
        <v>10</v>
      </c>
    </row>
    <row r="29" spans="1:3" ht="7.5" customHeight="1">
      <c r="A29" s="21" t="s">
        <v>21</v>
      </c>
      <c r="B29" s="22">
        <v>0.309</v>
      </c>
      <c r="C29" s="23" t="s">
        <v>8</v>
      </c>
    </row>
    <row r="30" spans="1:3" ht="8.25" customHeight="1">
      <c r="A30" s="21" t="s">
        <v>22</v>
      </c>
      <c r="B30" s="22">
        <v>0.04</v>
      </c>
      <c r="C30" s="23" t="s">
        <v>9</v>
      </c>
    </row>
    <row r="32" spans="1:6" ht="12.75" customHeight="1">
      <c r="A32" s="25" t="s">
        <v>26</v>
      </c>
      <c r="B32" s="25"/>
      <c r="C32" s="25"/>
      <c r="D32" s="25"/>
      <c r="E32" s="25"/>
      <c r="F32" s="25"/>
    </row>
  </sheetData>
  <sheetProtection password="83C9" sheet="1"/>
  <mergeCells count="1">
    <mergeCell ref="A32:F32"/>
  </mergeCells>
  <printOptions/>
  <pageMargins left="0.5905511811023623" right="0.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Comune di Modena</cp:lastModifiedBy>
  <cp:lastPrinted>2016-09-30T09:20:08Z</cp:lastPrinted>
  <dcterms:created xsi:type="dcterms:W3CDTF">2009-09-04T06:41:36Z</dcterms:created>
  <dcterms:modified xsi:type="dcterms:W3CDTF">2016-09-30T09:20:46Z</dcterms:modified>
  <cp:category/>
  <cp:version/>
  <cp:contentType/>
  <cp:contentStatus/>
</cp:coreProperties>
</file>