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TAB 3 dismessi rurali" sheetId="1" r:id="rId1"/>
  </sheets>
  <definedNames>
    <definedName name="_xlnm.Print_Area" localSheetId="0">'TAB 3 dismessi rurali'!$B$1:$W$35</definedName>
  </definedNames>
  <calcPr fullCalcOnLoad="1"/>
</workbook>
</file>

<file path=xl/sharedStrings.xml><?xml version="1.0" encoding="utf-8"?>
<sst xmlns="http://schemas.openxmlformats.org/spreadsheetml/2006/main" count="69" uniqueCount="57">
  <si>
    <t>Descrizione</t>
  </si>
  <si>
    <t>Determinazione delle quantità edificatorie derivanti dalla demolizione dei fabbricati esistenti (coefficienti di ragguaglio)</t>
  </si>
  <si>
    <t>Località</t>
  </si>
  <si>
    <t>Catasto</t>
  </si>
  <si>
    <t>Proprietà</t>
  </si>
  <si>
    <t>Superficie coperta esistente</t>
  </si>
  <si>
    <t>Tipologia</t>
  </si>
  <si>
    <t>Stato conservativo</t>
  </si>
  <si>
    <t>Incentivo al trasferimento</t>
  </si>
  <si>
    <t>Bonifiche</t>
  </si>
  <si>
    <t>Totale St</t>
  </si>
  <si>
    <t>foglio</t>
  </si>
  <si>
    <t>particella</t>
  </si>
  <si>
    <t>descrizione</t>
  </si>
  <si>
    <t>coefficiente</t>
  </si>
  <si>
    <t>condizione</t>
  </si>
  <si>
    <t>attività in essere</t>
  </si>
  <si>
    <t>attività dismessa</t>
  </si>
  <si>
    <t>incentivo al trasferimento (f)</t>
  </si>
  <si>
    <t>superficie da bonificare</t>
  </si>
  <si>
    <t>a</t>
  </si>
  <si>
    <t>b</t>
  </si>
  <si>
    <t>c</t>
  </si>
  <si>
    <t>d</t>
  </si>
  <si>
    <t>e</t>
  </si>
  <si>
    <t>S = (a*b*c)+(a*d)+(a*e)</t>
  </si>
  <si>
    <t xml:space="preserve"> (mq)</t>
  </si>
  <si>
    <t>(mq)</t>
  </si>
  <si>
    <t>Premialità per la funzione futura</t>
  </si>
  <si>
    <t>Quantità edificatorie</t>
  </si>
  <si>
    <t>TOTALE</t>
  </si>
  <si>
    <t>Incentivo accoglienza</t>
  </si>
  <si>
    <t>St da realizzare in loco per</t>
  </si>
  <si>
    <t>da trasferire in aree di nuova urbanizzazione applicando il coefficiente di conversione per zone</t>
  </si>
  <si>
    <t>strutture accoglienza</t>
  </si>
  <si>
    <t>Strutture complementari</t>
  </si>
  <si>
    <t>strutture per l'accoglienza (anche per non imprenditori agricoli</t>
  </si>
  <si>
    <t>strutture per attività complementari all'agricoltura</t>
  </si>
  <si>
    <t>f</t>
  </si>
  <si>
    <t>g</t>
  </si>
  <si>
    <r>
      <t>S</t>
    </r>
    <r>
      <rPr>
        <b/>
        <vertAlign val="subscript"/>
        <sz val="8"/>
        <color indexed="8"/>
        <rFont val="Work Sans"/>
        <family val="0"/>
      </rPr>
      <t>1 =</t>
    </r>
    <r>
      <rPr>
        <b/>
        <sz val="8"/>
        <color indexed="8"/>
        <rFont val="Work Sans"/>
        <family val="0"/>
      </rPr>
      <t xml:space="preserve"> </t>
    </r>
    <r>
      <rPr>
        <b/>
        <sz val="8"/>
        <color indexed="8"/>
        <rFont val="Calibri"/>
        <family val="2"/>
      </rPr>
      <t>S</t>
    </r>
    <r>
      <rPr>
        <b/>
        <vertAlign val="subscript"/>
        <sz val="8"/>
        <color indexed="8"/>
        <rFont val="Calibri"/>
        <family val="2"/>
      </rPr>
      <t>*</t>
    </r>
    <r>
      <rPr>
        <b/>
        <sz val="8"/>
        <color indexed="8"/>
        <rFont val="Calibri"/>
        <family val="2"/>
      </rPr>
      <t>f</t>
    </r>
  </si>
  <si>
    <r>
      <t>S</t>
    </r>
    <r>
      <rPr>
        <b/>
        <vertAlign val="subscript"/>
        <sz val="8"/>
        <color indexed="8"/>
        <rFont val="Work Sans"/>
        <family val="0"/>
      </rPr>
      <t xml:space="preserve">2 = </t>
    </r>
    <r>
      <rPr>
        <b/>
        <sz val="8"/>
        <color indexed="8"/>
        <rFont val="Calibri"/>
        <family val="2"/>
      </rPr>
      <t>S</t>
    </r>
    <r>
      <rPr>
        <b/>
        <vertAlign val="subscript"/>
        <sz val="8"/>
        <color indexed="8"/>
        <rFont val="Calibri"/>
        <family val="2"/>
      </rPr>
      <t>*</t>
    </r>
    <r>
      <rPr>
        <b/>
        <sz val="8"/>
        <color indexed="8"/>
        <rFont val="Calibri"/>
        <family val="2"/>
      </rPr>
      <t>g</t>
    </r>
  </si>
  <si>
    <t>coefficiente di conversione per zone</t>
  </si>
  <si>
    <t>Coefficienti di ragguaglio:</t>
  </si>
  <si>
    <t>fabbricato di servizio</t>
  </si>
  <si>
    <t>nessuna bonifica</t>
  </si>
  <si>
    <t>capannone agricolo</t>
  </si>
  <si>
    <t>fino a 1000 mq</t>
  </si>
  <si>
    <t>tettoia</t>
  </si>
  <si>
    <t>oltre 1000 mq</t>
  </si>
  <si>
    <t>produttivo dismesso</t>
  </si>
  <si>
    <t>Incentivo alla realizzazione di strutture per l'accoglienza</t>
  </si>
  <si>
    <t>discreto</t>
  </si>
  <si>
    <t>█</t>
  </si>
  <si>
    <t>strutture per l'accoglienza e la fruizione del territorio</t>
  </si>
  <si>
    <t>scadente</t>
  </si>
  <si>
    <t>attività in corso di dismissione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</si>
</sst>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10]0.00"/>
    <numFmt numFmtId="165" formatCode="[$-410]0%"/>
    <numFmt numFmtId="166" formatCode="[$-410]#,##0.00"/>
    <numFmt numFmtId="167" formatCode="[$-410]0.00%"/>
    <numFmt numFmtId="168" formatCode="[$-410]General"/>
    <numFmt numFmtId="169" formatCode="[$€-410]&quot; &quot;#,##0.00;[Red]&quot;-&quot;[$€-410]&quot; &quot;#,##0.00"/>
    <numFmt numFmtId="170" formatCode="&quot; € &quot;#,##0.00&quot; &quot;;&quot;-€ &quot;#,##0.00&quot; &quot;;&quot; € -&quot;#&quot; &quot;;@&quot; &quot;"/>
  </numFmts>
  <fonts count="79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vertAlign val="subscript"/>
      <sz val="8"/>
      <color indexed="8"/>
      <name val="Work Sans"/>
      <family val="0"/>
    </font>
    <font>
      <b/>
      <sz val="8"/>
      <color indexed="8"/>
      <name val="Work Sans"/>
      <family val="0"/>
    </font>
    <font>
      <b/>
      <vertAlign val="subscript"/>
      <sz val="8"/>
      <color indexed="8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63"/>
      <name val="Calibri"/>
      <family val="2"/>
    </font>
    <font>
      <sz val="8"/>
      <color indexed="63"/>
      <name val="Calibri"/>
      <family val="2"/>
    </font>
    <font>
      <b/>
      <sz val="8"/>
      <color indexed="63"/>
      <name val="Calibri"/>
      <family val="2"/>
    </font>
    <font>
      <b/>
      <i/>
      <sz val="8"/>
      <color indexed="63"/>
      <name val="Calibri"/>
      <family val="2"/>
    </font>
    <font>
      <b/>
      <sz val="8"/>
      <color indexed="23"/>
      <name val="Calibri"/>
      <family val="2"/>
    </font>
    <font>
      <b/>
      <sz val="8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0"/>
      <color theme="1"/>
      <name val="Arial1"/>
      <family val="0"/>
    </font>
    <font>
      <b/>
      <i/>
      <sz val="16"/>
      <color theme="1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9"/>
      <color rgb="FFFFFFFF"/>
      <name val="Calibri"/>
      <family val="2"/>
    </font>
    <font>
      <b/>
      <sz val="9"/>
      <color rgb="FF404040"/>
      <name val="Calibri"/>
      <family val="2"/>
    </font>
    <font>
      <sz val="8"/>
      <color rgb="FF404040"/>
      <name val="Calibri"/>
      <family val="2"/>
    </font>
    <font>
      <b/>
      <sz val="8"/>
      <color rgb="FF000000"/>
      <name val="Calibri"/>
      <family val="2"/>
    </font>
    <font>
      <b/>
      <sz val="8"/>
      <color rgb="FF404040"/>
      <name val="Calibri"/>
      <family val="2"/>
    </font>
    <font>
      <b/>
      <i/>
      <sz val="8"/>
      <color rgb="FF404040"/>
      <name val="Calibri"/>
      <family val="2"/>
    </font>
    <font>
      <sz val="8"/>
      <color rgb="FF000000"/>
      <name val="Calibri"/>
      <family val="2"/>
    </font>
    <font>
      <b/>
      <sz val="8"/>
      <color rgb="FF666666"/>
      <name val="Calibri"/>
      <family val="2"/>
    </font>
    <font>
      <b/>
      <sz val="8"/>
      <color rgb="FFFFFFFF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333333"/>
      <name val="Calibri"/>
      <family val="2"/>
    </font>
    <font>
      <sz val="8"/>
      <color rgb="FFFF9900"/>
      <name val="Calibri"/>
      <family val="2"/>
    </font>
    <font>
      <sz val="8"/>
      <color rgb="FFFF0000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4362"/>
        <bgColor indexed="64"/>
      </patternFill>
    </fill>
    <fill>
      <patternFill patternType="solid">
        <fgColor rgb="FFD1CCC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/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/>
      <right style="thin">
        <color rgb="FF808080"/>
      </right>
      <top/>
      <bottom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/>
      <right/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168" fontId="46" fillId="0" borderId="0">
      <alignment/>
      <protection/>
    </xf>
    <xf numFmtId="0" fontId="47" fillId="0" borderId="0">
      <alignment horizontal="center"/>
      <protection/>
    </xf>
    <xf numFmtId="0" fontId="47" fillId="0" borderId="0">
      <alignment horizontal="center" textRotation="90"/>
      <protection/>
    </xf>
    <xf numFmtId="0" fontId="48" fillId="28" borderId="1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9" fillId="29" borderId="0" applyNumberFormat="0" applyBorder="0" applyAlignment="0" applyProtection="0"/>
    <xf numFmtId="168" fontId="50" fillId="0" borderId="0">
      <alignment/>
      <protection/>
    </xf>
    <xf numFmtId="0" fontId="41" fillId="30" borderId="4" applyNumberFormat="0" applyFont="0" applyAlignment="0" applyProtection="0"/>
    <xf numFmtId="0" fontId="51" fillId="20" borderId="5" applyNumberFormat="0" applyAlignment="0" applyProtection="0"/>
    <xf numFmtId="9" fontId="41" fillId="0" borderId="0" applyFont="0" applyFill="0" applyBorder="0" applyAlignment="0" applyProtection="0"/>
    <xf numFmtId="0" fontId="52" fillId="0" borderId="0">
      <alignment/>
      <protection/>
    </xf>
    <xf numFmtId="169" fontId="5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70" fontId="46" fillId="0" borderId="0">
      <alignment/>
      <protection/>
    </xf>
  </cellStyleXfs>
  <cellXfs count="120">
    <xf numFmtId="0" fontId="0" fillId="0" borderId="0" xfId="0" applyAlignment="1">
      <alignment/>
    </xf>
    <xf numFmtId="168" fontId="62" fillId="0" borderId="0" xfId="49" applyFont="1">
      <alignment/>
      <protection/>
    </xf>
    <xf numFmtId="168" fontId="63" fillId="33" borderId="10" xfId="49" applyFont="1" applyFill="1" applyBorder="1" applyAlignment="1">
      <alignment horizontal="center" vertical="center"/>
      <protection/>
    </xf>
    <xf numFmtId="168" fontId="64" fillId="0" borderId="0" xfId="49" applyFont="1" applyBorder="1" applyAlignment="1">
      <alignment vertical="top"/>
      <protection/>
    </xf>
    <xf numFmtId="168" fontId="65" fillId="0" borderId="0" xfId="49" applyFont="1" applyAlignment="1">
      <alignment vertical="top"/>
      <protection/>
    </xf>
    <xf numFmtId="168" fontId="62" fillId="0" borderId="0" xfId="49" applyFont="1" applyAlignment="1">
      <alignment vertical="center"/>
      <protection/>
    </xf>
    <xf numFmtId="168" fontId="66" fillId="34" borderId="11" xfId="49" applyFont="1" applyFill="1" applyBorder="1" applyAlignment="1">
      <alignment horizontal="center" vertical="center"/>
      <protection/>
    </xf>
    <xf numFmtId="168" fontId="66" fillId="34" borderId="11" xfId="49" applyFont="1" applyFill="1" applyBorder="1" applyAlignment="1">
      <alignment horizontal="center" vertical="center" wrapText="1"/>
      <protection/>
    </xf>
    <xf numFmtId="168" fontId="66" fillId="0" borderId="12" xfId="49" applyFont="1" applyBorder="1" applyAlignment="1">
      <alignment horizontal="center" vertical="center"/>
      <protection/>
    </xf>
    <xf numFmtId="168" fontId="66" fillId="0" borderId="13" xfId="49" applyFont="1" applyBorder="1" applyAlignment="1">
      <alignment horizontal="center" vertical="center"/>
      <protection/>
    </xf>
    <xf numFmtId="168" fontId="67" fillId="0" borderId="13" xfId="49" applyFont="1" applyBorder="1" applyAlignment="1">
      <alignment horizontal="center" vertical="center"/>
      <protection/>
    </xf>
    <xf numFmtId="168" fontId="66" fillId="34" borderId="14" xfId="49" applyFont="1" applyFill="1" applyBorder="1" applyAlignment="1">
      <alignment horizontal="center" textRotation="90"/>
      <protection/>
    </xf>
    <xf numFmtId="168" fontId="66" fillId="34" borderId="15" xfId="49" applyFont="1" applyFill="1" applyBorder="1" applyAlignment="1">
      <alignment horizontal="center" textRotation="90"/>
      <protection/>
    </xf>
    <xf numFmtId="168" fontId="66" fillId="0" borderId="12" xfId="49" applyFont="1" applyBorder="1" applyAlignment="1">
      <alignment horizontal="center" textRotation="90"/>
      <protection/>
    </xf>
    <xf numFmtId="168" fontId="66" fillId="34" borderId="14" xfId="49" applyFont="1" applyFill="1" applyBorder="1" applyAlignment="1">
      <alignment horizontal="center"/>
      <protection/>
    </xf>
    <xf numFmtId="168" fontId="66" fillId="0" borderId="12" xfId="49" applyFont="1" applyBorder="1" applyAlignment="1">
      <alignment horizontal="center"/>
      <protection/>
    </xf>
    <xf numFmtId="168" fontId="66" fillId="34" borderId="14" xfId="42" applyFont="1" applyFill="1" applyBorder="1" applyAlignment="1">
      <alignment horizontal="center" textRotation="90"/>
      <protection/>
    </xf>
    <xf numFmtId="168" fontId="66" fillId="34" borderId="14" xfId="49" applyFont="1" applyFill="1" applyBorder="1" applyAlignment="1">
      <alignment textRotation="90" wrapText="1"/>
      <protection/>
    </xf>
    <xf numFmtId="168" fontId="66" fillId="34" borderId="14" xfId="49" applyFont="1" applyFill="1" applyBorder="1" applyAlignment="1">
      <alignment horizontal="center" textRotation="90" wrapText="1"/>
      <protection/>
    </xf>
    <xf numFmtId="168" fontId="66" fillId="34" borderId="12" xfId="49" applyFont="1" applyFill="1" applyBorder="1" applyAlignment="1">
      <alignment horizontal="center" textRotation="90"/>
      <protection/>
    </xf>
    <xf numFmtId="168" fontId="68" fillId="0" borderId="0" xfId="49" applyFont="1" applyBorder="1" applyAlignment="1">
      <alignment horizontal="center"/>
      <protection/>
    </xf>
    <xf numFmtId="168" fontId="66" fillId="34" borderId="16" xfId="49" applyFont="1" applyFill="1" applyBorder="1" applyAlignment="1">
      <alignment horizontal="center" textRotation="90"/>
      <protection/>
    </xf>
    <xf numFmtId="168" fontId="66" fillId="0" borderId="0" xfId="49" applyFont="1" applyBorder="1" applyAlignment="1">
      <alignment horizontal="center" textRotation="90"/>
      <protection/>
    </xf>
    <xf numFmtId="168" fontId="66" fillId="34" borderId="12" xfId="49" applyFont="1" applyFill="1" applyBorder="1" applyAlignment="1">
      <alignment horizontal="center"/>
      <protection/>
    </xf>
    <xf numFmtId="168" fontId="66" fillId="0" borderId="0" xfId="49" applyFont="1" applyBorder="1" applyAlignment="1">
      <alignment horizontal="center"/>
      <protection/>
    </xf>
    <xf numFmtId="168" fontId="66" fillId="34" borderId="12" xfId="42" applyFont="1" applyFill="1" applyBorder="1" applyAlignment="1">
      <alignment horizontal="center" textRotation="90"/>
      <protection/>
    </xf>
    <xf numFmtId="168" fontId="68" fillId="0" borderId="0" xfId="49" applyFont="1" applyAlignment="1">
      <alignment horizontal="center"/>
      <protection/>
    </xf>
    <xf numFmtId="168" fontId="66" fillId="34" borderId="17" xfId="49" applyFont="1" applyFill="1" applyBorder="1" applyAlignment="1">
      <alignment horizontal="center" textRotation="90"/>
      <protection/>
    </xf>
    <xf numFmtId="168" fontId="66" fillId="34" borderId="18" xfId="49" applyFont="1" applyFill="1" applyBorder="1" applyAlignment="1">
      <alignment horizontal="center" textRotation="90"/>
      <protection/>
    </xf>
    <xf numFmtId="168" fontId="66" fillId="34" borderId="18" xfId="49" applyFont="1" applyFill="1" applyBorder="1" applyAlignment="1">
      <alignment horizontal="center"/>
      <protection/>
    </xf>
    <xf numFmtId="168" fontId="66" fillId="34" borderId="18" xfId="42" applyFont="1" applyFill="1" applyBorder="1" applyAlignment="1">
      <alignment horizontal="center" textRotation="90"/>
      <protection/>
    </xf>
    <xf numFmtId="168" fontId="66" fillId="34" borderId="18" xfId="49" applyFont="1" applyFill="1" applyBorder="1" applyAlignment="1">
      <alignment textRotation="90" wrapText="1"/>
      <protection/>
    </xf>
    <xf numFmtId="49" fontId="66" fillId="0" borderId="0" xfId="49" applyNumberFormat="1" applyFont="1" applyBorder="1" applyAlignment="1">
      <alignment horizontal="left"/>
      <protection/>
    </xf>
    <xf numFmtId="49" fontId="66" fillId="0" borderId="19" xfId="49" applyNumberFormat="1" applyFont="1" applyBorder="1" applyAlignment="1">
      <alignment horizontal="left"/>
      <protection/>
    </xf>
    <xf numFmtId="168" fontId="69" fillId="0" borderId="0" xfId="49" applyFont="1" applyBorder="1">
      <alignment/>
      <protection/>
    </xf>
    <xf numFmtId="168" fontId="69" fillId="0" borderId="19" xfId="49" applyFont="1" applyBorder="1" applyAlignment="1">
      <alignment horizontal="center" vertical="center"/>
      <protection/>
    </xf>
    <xf numFmtId="168" fontId="70" fillId="0" borderId="0" xfId="49" applyFont="1" applyAlignment="1">
      <alignment horizontal="center"/>
      <protection/>
    </xf>
    <xf numFmtId="49" fontId="69" fillId="0" borderId="11" xfId="49" applyNumberFormat="1" applyFont="1" applyBorder="1" applyAlignment="1" applyProtection="1">
      <alignment horizontal="center" vertical="center" wrapText="1"/>
      <protection locked="0"/>
    </xf>
    <xf numFmtId="49" fontId="69" fillId="0" borderId="17" xfId="49" applyNumberFormat="1" applyFont="1" applyBorder="1" applyAlignment="1" applyProtection="1">
      <alignment horizontal="center" vertical="center"/>
      <protection locked="0"/>
    </xf>
    <xf numFmtId="49" fontId="69" fillId="0" borderId="18" xfId="49" applyNumberFormat="1" applyFont="1" applyBorder="1" applyAlignment="1" applyProtection="1">
      <alignment horizontal="center" vertical="center"/>
      <protection locked="0"/>
    </xf>
    <xf numFmtId="49" fontId="69" fillId="0" borderId="20" xfId="49" applyNumberFormat="1" applyFont="1" applyBorder="1" applyAlignment="1" applyProtection="1">
      <alignment horizontal="center" vertical="center" wrapText="1"/>
      <protection locked="0"/>
    </xf>
    <xf numFmtId="49" fontId="69" fillId="0" borderId="12" xfId="49" applyNumberFormat="1" applyFont="1" applyBorder="1" applyAlignment="1">
      <alignment horizontal="center" vertical="center" wrapText="1"/>
      <protection/>
    </xf>
    <xf numFmtId="166" fontId="69" fillId="0" borderId="18" xfId="49" applyNumberFormat="1" applyFont="1" applyBorder="1" applyAlignment="1" applyProtection="1">
      <alignment horizontal="center" vertical="center"/>
      <protection locked="0"/>
    </xf>
    <xf numFmtId="166" fontId="69" fillId="0" borderId="12" xfId="49" applyNumberFormat="1" applyFont="1" applyBorder="1" applyAlignment="1">
      <alignment horizontal="center" vertical="center"/>
      <protection/>
    </xf>
    <xf numFmtId="166" fontId="69" fillId="0" borderId="18" xfId="49" applyNumberFormat="1" applyFont="1" applyBorder="1" applyAlignment="1">
      <alignment horizontal="center" vertical="center"/>
      <protection/>
    </xf>
    <xf numFmtId="49" fontId="69" fillId="34" borderId="11" xfId="49" applyNumberFormat="1" applyFont="1" applyFill="1" applyBorder="1" applyAlignment="1" applyProtection="1">
      <alignment horizontal="center" vertical="center"/>
      <protection locked="0"/>
    </xf>
    <xf numFmtId="164" fontId="69" fillId="0" borderId="18" xfId="49" applyNumberFormat="1" applyFont="1" applyBorder="1" applyAlignment="1">
      <alignment horizontal="center" vertical="center"/>
      <protection/>
    </xf>
    <xf numFmtId="49" fontId="69" fillId="34" borderId="18" xfId="42" applyNumberFormat="1" applyFont="1" applyFill="1" applyBorder="1" applyAlignment="1" applyProtection="1">
      <alignment horizontal="center" vertical="center"/>
      <protection locked="0"/>
    </xf>
    <xf numFmtId="165" fontId="69" fillId="0" borderId="18" xfId="49" applyNumberFormat="1" applyFont="1" applyBorder="1" applyAlignment="1">
      <alignment horizontal="center" vertical="center"/>
      <protection/>
    </xf>
    <xf numFmtId="49" fontId="69" fillId="0" borderId="11" xfId="49" applyNumberFormat="1" applyFont="1" applyBorder="1" applyAlignment="1" applyProtection="1">
      <alignment horizontal="center" vertical="center"/>
      <protection locked="0"/>
    </xf>
    <xf numFmtId="164" fontId="69" fillId="0" borderId="11" xfId="49" applyNumberFormat="1" applyFont="1" applyBorder="1" applyAlignment="1">
      <alignment horizontal="center" vertical="center"/>
      <protection/>
    </xf>
    <xf numFmtId="164" fontId="71" fillId="33" borderId="11" xfId="49" applyNumberFormat="1" applyFont="1" applyFill="1" applyBorder="1" applyAlignment="1">
      <alignment horizontal="center" vertical="center"/>
      <protection/>
    </xf>
    <xf numFmtId="166" fontId="62" fillId="0" borderId="0" xfId="49" applyNumberFormat="1" applyFont="1" applyBorder="1" applyAlignment="1">
      <alignment horizontal="center" vertical="center"/>
      <protection/>
    </xf>
    <xf numFmtId="168" fontId="72" fillId="0" borderId="0" xfId="49" applyFont="1">
      <alignment/>
      <protection/>
    </xf>
    <xf numFmtId="168" fontId="62" fillId="0" borderId="0" xfId="49" applyFont="1" applyBorder="1">
      <alignment/>
      <protection/>
    </xf>
    <xf numFmtId="166" fontId="72" fillId="0" borderId="0" xfId="49" applyNumberFormat="1" applyFont="1" applyBorder="1" applyAlignment="1">
      <alignment vertical="center"/>
      <protection/>
    </xf>
    <xf numFmtId="167" fontId="72" fillId="0" borderId="0" xfId="49" applyNumberFormat="1" applyFont="1" applyBorder="1" applyAlignment="1">
      <alignment vertical="center"/>
      <protection/>
    </xf>
    <xf numFmtId="168" fontId="62" fillId="0" borderId="0" xfId="49" applyFont="1" applyBorder="1" applyAlignment="1">
      <alignment horizontal="center"/>
      <protection/>
    </xf>
    <xf numFmtId="168" fontId="63" fillId="0" borderId="0" xfId="49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168" fontId="66" fillId="0" borderId="0" xfId="42" applyFont="1" applyFill="1" applyBorder="1" applyAlignment="1">
      <alignment horizontal="center" vertical="center" wrapText="1"/>
      <protection/>
    </xf>
    <xf numFmtId="168" fontId="66" fillId="34" borderId="14" xfId="42" applyFont="1" applyFill="1" applyBorder="1" applyAlignment="1">
      <alignment horizontal="center" textRotation="90" wrapText="1"/>
      <protection/>
    </xf>
    <xf numFmtId="0" fontId="69" fillId="0" borderId="0" xfId="0" applyFont="1" applyFill="1" applyAlignment="1">
      <alignment/>
    </xf>
    <xf numFmtId="168" fontId="66" fillId="34" borderId="14" xfId="49" applyFont="1" applyFill="1" applyBorder="1" applyAlignment="1">
      <alignment vertical="center" wrapText="1"/>
      <protection/>
    </xf>
    <xf numFmtId="168" fontId="66" fillId="34" borderId="12" xfId="49" applyFont="1" applyFill="1" applyBorder="1" applyAlignment="1">
      <alignment horizontal="center" wrapText="1"/>
      <protection/>
    </xf>
    <xf numFmtId="168" fontId="66" fillId="34" borderId="13" xfId="49" applyFont="1" applyFill="1" applyBorder="1" applyAlignment="1">
      <alignment horizontal="center" vertical="center" wrapText="1"/>
      <protection/>
    </xf>
    <xf numFmtId="168" fontId="66" fillId="34" borderId="16" xfId="49" applyFont="1" applyFill="1" applyBorder="1" applyAlignment="1">
      <alignment horizontal="center" vertical="center" wrapText="1"/>
      <protection/>
    </xf>
    <xf numFmtId="168" fontId="66" fillId="34" borderId="20" xfId="49" applyFont="1" applyFill="1" applyBorder="1" applyAlignment="1">
      <alignment horizontal="center" wrapText="1"/>
      <protection/>
    </xf>
    <xf numFmtId="168" fontId="66" fillId="34" borderId="17" xfId="49" applyFont="1" applyFill="1" applyBorder="1" applyAlignment="1">
      <alignment horizontal="center" wrapText="1"/>
      <protection/>
    </xf>
    <xf numFmtId="166" fontId="69" fillId="0" borderId="11" xfId="49" applyNumberFormat="1" applyFont="1" applyBorder="1" applyAlignment="1" applyProtection="1">
      <alignment horizontal="center" vertical="center"/>
      <protection locked="0"/>
    </xf>
    <xf numFmtId="168" fontId="69" fillId="0" borderId="21" xfId="49" applyFont="1" applyBorder="1">
      <alignment/>
      <protection/>
    </xf>
    <xf numFmtId="168" fontId="62" fillId="0" borderId="0" xfId="42" applyFont="1">
      <alignment/>
      <protection/>
    </xf>
    <xf numFmtId="164" fontId="69" fillId="34" borderId="11" xfId="49" applyNumberFormat="1" applyFont="1" applyFill="1" applyBorder="1" applyAlignment="1">
      <alignment horizontal="center" vertical="center"/>
      <protection/>
    </xf>
    <xf numFmtId="166" fontId="69" fillId="0" borderId="11" xfId="49" applyNumberFormat="1" applyFont="1" applyBorder="1" applyAlignment="1">
      <alignment horizontal="center" vertical="center"/>
      <protection/>
    </xf>
    <xf numFmtId="168" fontId="62" fillId="0" borderId="0" xfId="42" applyFont="1" applyBorder="1">
      <alignment/>
      <protection/>
    </xf>
    <xf numFmtId="168" fontId="62" fillId="0" borderId="0" xfId="42" applyFont="1" applyAlignment="1">
      <alignment horizontal="center"/>
      <protection/>
    </xf>
    <xf numFmtId="168" fontId="73" fillId="0" borderId="0" xfId="49" applyFont="1" applyBorder="1">
      <alignment/>
      <protection/>
    </xf>
    <xf numFmtId="168" fontId="74" fillId="0" borderId="0" xfId="42" applyFont="1" applyBorder="1">
      <alignment/>
      <protection/>
    </xf>
    <xf numFmtId="168" fontId="74" fillId="0" borderId="0" xfId="42" applyFont="1">
      <alignment/>
      <protection/>
    </xf>
    <xf numFmtId="168" fontId="75" fillId="34" borderId="11" xfId="49" applyFont="1" applyFill="1" applyBorder="1" applyAlignment="1">
      <alignment vertical="center"/>
      <protection/>
    </xf>
    <xf numFmtId="168" fontId="75" fillId="0" borderId="13" xfId="49" applyFont="1" applyBorder="1" applyAlignment="1">
      <alignment vertical="center"/>
      <protection/>
    </xf>
    <xf numFmtId="168" fontId="62" fillId="0" borderId="0" xfId="42" applyFont="1" applyBorder="1" applyAlignment="1">
      <alignment vertical="center"/>
      <protection/>
    </xf>
    <xf numFmtId="164" fontId="62" fillId="0" borderId="11" xfId="42" applyNumberFormat="1" applyFont="1" applyBorder="1" applyAlignment="1">
      <alignment vertical="center"/>
      <protection/>
    </xf>
    <xf numFmtId="164" fontId="62" fillId="0" borderId="13" xfId="49" applyNumberFormat="1" applyFont="1" applyBorder="1" applyAlignment="1">
      <alignment vertical="center"/>
      <protection/>
    </xf>
    <xf numFmtId="164" fontId="62" fillId="0" borderId="11" xfId="49" applyNumberFormat="1" applyFont="1" applyBorder="1" applyAlignment="1">
      <alignment vertical="center"/>
      <protection/>
    </xf>
    <xf numFmtId="164" fontId="62" fillId="0" borderId="0" xfId="49" applyNumberFormat="1" applyFont="1" applyBorder="1" applyAlignment="1">
      <alignment vertical="center"/>
      <protection/>
    </xf>
    <xf numFmtId="168" fontId="62" fillId="0" borderId="0" xfId="49" applyFont="1" applyBorder="1" applyAlignment="1">
      <alignment vertical="center"/>
      <protection/>
    </xf>
    <xf numFmtId="0" fontId="41" fillId="0" borderId="0" xfId="0" applyFont="1" applyAlignment="1">
      <alignment vertical="center"/>
    </xf>
    <xf numFmtId="168" fontId="62" fillId="0" borderId="0" xfId="49" applyFont="1" applyBorder="1" applyAlignment="1">
      <alignment horizontal="center" vertical="center"/>
      <protection/>
    </xf>
    <xf numFmtId="168" fontId="75" fillId="34" borderId="22" xfId="49" applyFont="1" applyFill="1" applyBorder="1" applyAlignment="1">
      <alignment vertical="center"/>
      <protection/>
    </xf>
    <xf numFmtId="168" fontId="62" fillId="34" borderId="11" xfId="49" applyFont="1" applyFill="1" applyBorder="1" applyAlignment="1">
      <alignment vertical="center"/>
      <protection/>
    </xf>
    <xf numFmtId="164" fontId="62" fillId="0" borderId="22" xfId="49" applyNumberFormat="1" applyFont="1" applyBorder="1" applyAlignment="1">
      <alignment vertical="center"/>
      <protection/>
    </xf>
    <xf numFmtId="49" fontId="76" fillId="0" borderId="11" xfId="49" applyNumberFormat="1" applyFont="1" applyFill="1" applyBorder="1" applyAlignment="1">
      <alignment horizontal="center" vertical="center"/>
      <protection/>
    </xf>
    <xf numFmtId="164" fontId="75" fillId="0" borderId="11" xfId="49" applyNumberFormat="1" applyFont="1" applyBorder="1" applyAlignment="1">
      <alignment vertical="center"/>
      <protection/>
    </xf>
    <xf numFmtId="49" fontId="77" fillId="0" borderId="11" xfId="49" applyNumberFormat="1" applyFont="1" applyFill="1" applyBorder="1" applyAlignment="1">
      <alignment horizontal="center" vertical="center"/>
      <protection/>
    </xf>
    <xf numFmtId="165" fontId="75" fillId="0" borderId="11" xfId="49" applyNumberFormat="1" applyFont="1" applyBorder="1" applyAlignment="1">
      <alignment vertical="center"/>
      <protection/>
    </xf>
    <xf numFmtId="165" fontId="62" fillId="0" borderId="11" xfId="49" applyNumberFormat="1" applyFont="1" applyBorder="1" applyAlignment="1">
      <alignment vertical="center"/>
      <protection/>
    </xf>
    <xf numFmtId="168" fontId="62" fillId="0" borderId="0" xfId="49" applyFont="1" applyAlignment="1">
      <alignment horizontal="center"/>
      <protection/>
    </xf>
    <xf numFmtId="49" fontId="62" fillId="0" borderId="11" xfId="49" applyNumberFormat="1" applyFont="1" applyFill="1" applyBorder="1" applyAlignment="1">
      <alignment horizontal="left" vertical="center" wrapText="1"/>
      <protection/>
    </xf>
    <xf numFmtId="168" fontId="62" fillId="0" borderId="11" xfId="49" applyFont="1" applyFill="1" applyBorder="1" applyAlignment="1">
      <alignment vertical="center" wrapText="1"/>
      <protection/>
    </xf>
    <xf numFmtId="168" fontId="78" fillId="34" borderId="11" xfId="49" applyFont="1" applyFill="1" applyBorder="1" applyAlignment="1">
      <alignment vertical="center"/>
      <protection/>
    </xf>
    <xf numFmtId="168" fontId="62" fillId="0" borderId="11" xfId="49" applyFont="1" applyFill="1" applyBorder="1" applyAlignment="1">
      <alignment vertical="center"/>
      <protection/>
    </xf>
    <xf numFmtId="168" fontId="62" fillId="0" borderId="11" xfId="42" applyFont="1" applyFill="1" applyBorder="1" applyAlignment="1">
      <alignment vertical="center"/>
      <protection/>
    </xf>
    <xf numFmtId="168" fontId="78" fillId="34" borderId="11" xfId="49" applyFont="1" applyFill="1" applyBorder="1" applyAlignment="1">
      <alignment vertical="center" wrapText="1"/>
      <protection/>
    </xf>
    <xf numFmtId="166" fontId="69" fillId="0" borderId="11" xfId="49" applyNumberFormat="1" applyFont="1" applyFill="1" applyBorder="1" applyAlignment="1">
      <alignment horizontal="center" vertical="center"/>
      <protection/>
    </xf>
    <xf numFmtId="49" fontId="62" fillId="0" borderId="11" xfId="42" applyNumberFormat="1" applyFont="1" applyFill="1" applyBorder="1" applyAlignment="1">
      <alignment horizontal="left" vertical="center" wrapText="1"/>
      <protection/>
    </xf>
    <xf numFmtId="168" fontId="63" fillId="33" borderId="10" xfId="49" applyFont="1" applyFill="1" applyBorder="1" applyAlignment="1">
      <alignment horizontal="center" vertical="center" wrapText="1"/>
      <protection/>
    </xf>
    <xf numFmtId="168" fontId="63" fillId="33" borderId="11" xfId="49" applyFont="1" applyFill="1" applyBorder="1" applyAlignment="1">
      <alignment horizontal="center" vertical="center"/>
      <protection/>
    </xf>
    <xf numFmtId="168" fontId="78" fillId="0" borderId="0" xfId="49" applyFont="1" applyFill="1" applyBorder="1" applyAlignment="1">
      <alignment horizontal="right" vertical="center"/>
      <protection/>
    </xf>
    <xf numFmtId="168" fontId="66" fillId="34" borderId="23" xfId="42" applyFont="1" applyFill="1" applyBorder="1" applyAlignment="1">
      <alignment horizontal="center" vertical="center" wrapText="1"/>
      <protection/>
    </xf>
    <xf numFmtId="168" fontId="66" fillId="34" borderId="11" xfId="49" applyFont="1" applyFill="1" applyBorder="1" applyAlignment="1">
      <alignment horizontal="center" vertical="center" wrapText="1"/>
      <protection/>
    </xf>
    <xf numFmtId="168" fontId="66" fillId="34" borderId="14" xfId="49" applyFont="1" applyFill="1" applyBorder="1" applyAlignment="1">
      <alignment horizontal="left" vertical="center" wrapText="1"/>
      <protection/>
    </xf>
    <xf numFmtId="0" fontId="0" fillId="34" borderId="14" xfId="0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168" fontId="63" fillId="33" borderId="23" xfId="49" applyFont="1" applyFill="1" applyBorder="1" applyAlignment="1">
      <alignment horizontal="center" vertical="center" wrapText="1"/>
      <protection/>
    </xf>
    <xf numFmtId="168" fontId="66" fillId="34" borderId="14" xfId="49" applyFont="1" applyFill="1" applyBorder="1" applyAlignment="1">
      <alignment horizontal="center" vertical="center"/>
      <protection/>
    </xf>
    <xf numFmtId="168" fontId="66" fillId="34" borderId="11" xfId="49" applyFont="1" applyFill="1" applyBorder="1" applyAlignment="1">
      <alignment horizontal="center" vertical="center"/>
      <protection/>
    </xf>
    <xf numFmtId="168" fontId="66" fillId="34" borderId="18" xfId="49" applyFont="1" applyFill="1" applyBorder="1" applyAlignment="1">
      <alignment horizontal="center" vertical="center" wrapText="1"/>
      <protection/>
    </xf>
    <xf numFmtId="168" fontId="66" fillId="34" borderId="12" xfId="42" applyFont="1" applyFill="1" applyBorder="1" applyAlignment="1">
      <alignment horizontal="center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  <cellStyle name="Valut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tabSelected="1" zoomScalePageLayoutView="0" workbookViewId="0" topLeftCell="A1">
      <selection activeCell="Q33" sqref="Q33"/>
    </sheetView>
  </sheetViews>
  <sheetFormatPr defaultColWidth="0.875" defaultRowHeight="14.25"/>
  <cols>
    <col min="1" max="1" width="1.625" style="1" customWidth="1"/>
    <col min="2" max="2" width="11.25390625" style="1" customWidth="1"/>
    <col min="3" max="3" width="10.75390625" style="1" customWidth="1"/>
    <col min="4" max="4" width="7.125" style="1" customWidth="1"/>
    <col min="5" max="5" width="10.50390625" style="1" customWidth="1"/>
    <col min="6" max="6" width="14.125" style="1" customWidth="1"/>
    <col min="7" max="7" width="0.875" style="1" customWidth="1"/>
    <col min="8" max="8" width="14.125" style="1" customWidth="1"/>
    <col min="9" max="9" width="0.875" style="1" customWidth="1"/>
    <col min="10" max="10" width="16.625" style="1" customWidth="1"/>
    <col min="11" max="11" width="5.25390625" style="97" customWidth="1"/>
    <col min="12" max="12" width="0.875" style="1" customWidth="1"/>
    <col min="13" max="13" width="7.375" style="1" customWidth="1"/>
    <col min="14" max="14" width="6.375" style="97" customWidth="1"/>
    <col min="15" max="15" width="0.875" style="1" customWidth="1"/>
    <col min="16" max="17" width="5.25390625" style="1" customWidth="1"/>
    <col min="18" max="18" width="5.25390625" style="97" customWidth="1"/>
    <col min="19" max="19" width="0.875" style="1" customWidth="1"/>
    <col min="20" max="20" width="10.25390625" style="1" customWidth="1"/>
    <col min="21" max="21" width="6.25390625" style="1" customWidth="1"/>
    <col min="22" max="22" width="0.875" style="1" customWidth="1"/>
    <col min="23" max="23" width="24.00390625" style="1" customWidth="1"/>
    <col min="24" max="24" width="0.875" style="1" customWidth="1"/>
    <col min="25" max="26" width="8.125" style="1" customWidth="1"/>
    <col min="27" max="27" width="0.875" style="1" customWidth="1"/>
    <col min="28" max="29" width="17.375" style="1" customWidth="1"/>
    <col min="30" max="31" width="9.00390625" style="1" customWidth="1"/>
    <col min="32" max="230" width="8.50390625" style="1" customWidth="1"/>
    <col min="231" max="231" width="1.625" style="1" customWidth="1"/>
    <col min="232" max="232" width="18.75390625" style="1" customWidth="1"/>
    <col min="233" max="233" width="7.125" style="1" customWidth="1"/>
    <col min="234" max="234" width="8.375" style="1" customWidth="1"/>
    <col min="235" max="235" width="14.125" style="1" customWidth="1"/>
    <col min="236" max="236" width="11.00390625" style="1" customWidth="1"/>
    <col min="237" max="237" width="0.875" style="1" customWidth="1"/>
    <col min="238" max="238" width="11.25390625" style="1" customWidth="1"/>
    <col min="239" max="239" width="9.50390625" style="1" customWidth="1"/>
    <col min="240" max="240" width="10.75390625" style="1" hidden="1" customWidth="1"/>
    <col min="241" max="242" width="9.375" style="1" customWidth="1"/>
    <col min="243" max="243" width="0.875" style="1" customWidth="1"/>
    <col min="244" max="244" width="9.875" style="1" customWidth="1"/>
    <col min="245" max="245" width="7.25390625" style="1" customWidth="1"/>
    <col min="246" max="246" width="11.875" style="1" customWidth="1"/>
    <col min="247" max="16384" width="0.875" style="1" customWidth="1"/>
  </cols>
  <sheetData>
    <row r="1" spans="2:31" ht="26.25" customHeight="1">
      <c r="B1" s="107" t="s">
        <v>0</v>
      </c>
      <c r="C1" s="107"/>
      <c r="D1" s="107"/>
      <c r="E1" s="107"/>
      <c r="F1" s="107"/>
      <c r="G1" s="114"/>
      <c r="H1" s="2"/>
      <c r="I1" s="3"/>
      <c r="J1" s="115" t="s">
        <v>1</v>
      </c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4"/>
      <c r="Y1"/>
      <c r="Z1"/>
      <c r="AA1"/>
      <c r="AB1"/>
      <c r="AC1"/>
      <c r="AD1"/>
      <c r="AE1"/>
    </row>
    <row r="2" spans="2:31" s="5" customFormat="1" ht="41.25" customHeight="1">
      <c r="B2" s="116" t="s">
        <v>2</v>
      </c>
      <c r="C2" s="116"/>
      <c r="D2" s="117" t="s">
        <v>3</v>
      </c>
      <c r="E2" s="117"/>
      <c r="F2" s="6" t="s">
        <v>4</v>
      </c>
      <c r="G2" s="114"/>
      <c r="H2" s="7" t="s">
        <v>5</v>
      </c>
      <c r="I2" s="8"/>
      <c r="J2" s="118" t="s">
        <v>6</v>
      </c>
      <c r="K2" s="118"/>
      <c r="L2" s="8"/>
      <c r="M2" s="118" t="s">
        <v>7</v>
      </c>
      <c r="N2" s="118"/>
      <c r="O2" s="8"/>
      <c r="P2" s="119" t="s">
        <v>8</v>
      </c>
      <c r="Q2" s="119"/>
      <c r="R2" s="119"/>
      <c r="S2" s="8"/>
      <c r="T2" s="118" t="s">
        <v>9</v>
      </c>
      <c r="U2" s="118"/>
      <c r="V2" s="9"/>
      <c r="W2" s="7" t="s">
        <v>10</v>
      </c>
      <c r="X2" s="10"/>
      <c r="Y2"/>
      <c r="Z2"/>
      <c r="AA2"/>
      <c r="AB2"/>
      <c r="AC2"/>
      <c r="AD2"/>
      <c r="AE2"/>
    </row>
    <row r="3" spans="2:31" ht="91.5" customHeight="1">
      <c r="B3" s="112"/>
      <c r="C3" s="112"/>
      <c r="D3" s="12" t="s">
        <v>11</v>
      </c>
      <c r="E3" s="11" t="s">
        <v>12</v>
      </c>
      <c r="F3" s="11"/>
      <c r="G3" s="13"/>
      <c r="H3" s="14"/>
      <c r="I3" s="15"/>
      <c r="J3" s="11" t="s">
        <v>13</v>
      </c>
      <c r="K3" s="11" t="s">
        <v>14</v>
      </c>
      <c r="L3" s="15"/>
      <c r="M3" s="11" t="s">
        <v>15</v>
      </c>
      <c r="N3" s="11" t="s">
        <v>14</v>
      </c>
      <c r="O3" s="15"/>
      <c r="P3" s="16" t="s">
        <v>16</v>
      </c>
      <c r="Q3" s="16" t="s">
        <v>17</v>
      </c>
      <c r="R3" s="17" t="s">
        <v>18</v>
      </c>
      <c r="S3" s="15"/>
      <c r="T3" s="18" t="s">
        <v>19</v>
      </c>
      <c r="U3" s="11" t="s">
        <v>14</v>
      </c>
      <c r="V3" s="15"/>
      <c r="W3" s="19"/>
      <c r="X3" s="20"/>
      <c r="Y3"/>
      <c r="Z3"/>
      <c r="AA3"/>
      <c r="AB3"/>
      <c r="AC3"/>
      <c r="AD3"/>
      <c r="AE3"/>
    </row>
    <row r="4" spans="2:31" ht="15" customHeight="1">
      <c r="B4" s="112"/>
      <c r="C4" s="112"/>
      <c r="D4" s="21"/>
      <c r="E4" s="19"/>
      <c r="F4" s="19"/>
      <c r="G4" s="22"/>
      <c r="H4" s="23" t="s">
        <v>20</v>
      </c>
      <c r="I4" s="24"/>
      <c r="J4" s="19"/>
      <c r="K4" s="23" t="s">
        <v>21</v>
      </c>
      <c r="L4" s="24"/>
      <c r="M4" s="19"/>
      <c r="N4" s="23" t="s">
        <v>22</v>
      </c>
      <c r="O4" s="24"/>
      <c r="P4" s="25"/>
      <c r="Q4" s="25"/>
      <c r="R4" s="23" t="s">
        <v>23</v>
      </c>
      <c r="S4" s="24"/>
      <c r="T4" s="23"/>
      <c r="U4" s="23" t="s">
        <v>24</v>
      </c>
      <c r="V4" s="24"/>
      <c r="W4" s="23" t="s">
        <v>25</v>
      </c>
      <c r="X4" s="26"/>
      <c r="Y4"/>
      <c r="Z4"/>
      <c r="AA4"/>
      <c r="AB4"/>
      <c r="AC4"/>
      <c r="AD4"/>
      <c r="AE4"/>
    </row>
    <row r="5" spans="2:31" ht="15.75" customHeight="1">
      <c r="B5" s="112"/>
      <c r="C5" s="112"/>
      <c r="D5" s="27"/>
      <c r="E5" s="28"/>
      <c r="F5" s="28"/>
      <c r="G5" s="22"/>
      <c r="H5" s="29" t="s">
        <v>26</v>
      </c>
      <c r="I5" s="24"/>
      <c r="J5" s="28"/>
      <c r="K5" s="29"/>
      <c r="L5" s="24"/>
      <c r="M5" s="28"/>
      <c r="N5" s="29"/>
      <c r="O5" s="24"/>
      <c r="P5" s="30"/>
      <c r="Q5" s="30"/>
      <c r="R5" s="31"/>
      <c r="S5" s="24"/>
      <c r="T5" s="29" t="s">
        <v>27</v>
      </c>
      <c r="U5" s="29"/>
      <c r="V5" s="24"/>
      <c r="W5" s="29" t="s">
        <v>27</v>
      </c>
      <c r="X5" s="26"/>
      <c r="Y5"/>
      <c r="Z5"/>
      <c r="AA5"/>
      <c r="AB5"/>
      <c r="AC5"/>
      <c r="AD5"/>
      <c r="AE5"/>
    </row>
    <row r="6" spans="2:31" ht="14.25">
      <c r="B6" s="32"/>
      <c r="C6" s="32"/>
      <c r="D6" s="33"/>
      <c r="E6" s="33"/>
      <c r="F6" s="33"/>
      <c r="G6" s="32"/>
      <c r="H6" s="33"/>
      <c r="I6" s="34"/>
      <c r="J6" s="35"/>
      <c r="K6" s="35"/>
      <c r="L6" s="34"/>
      <c r="M6" s="35"/>
      <c r="N6" s="35"/>
      <c r="O6" s="34"/>
      <c r="P6" s="35"/>
      <c r="Q6" s="35"/>
      <c r="R6" s="35"/>
      <c r="S6" s="34"/>
      <c r="T6" s="34"/>
      <c r="U6" s="34"/>
      <c r="V6" s="34"/>
      <c r="W6" s="34"/>
      <c r="Y6"/>
      <c r="Z6"/>
      <c r="AA6"/>
      <c r="AB6"/>
      <c r="AC6"/>
      <c r="AD6"/>
      <c r="AE6"/>
    </row>
    <row r="7" spans="1:35" ht="14.25">
      <c r="A7" s="36">
        <v>1</v>
      </c>
      <c r="B7" s="113"/>
      <c r="C7" s="113"/>
      <c r="D7" s="38"/>
      <c r="E7" s="39"/>
      <c r="F7" s="40"/>
      <c r="G7" s="41"/>
      <c r="H7" s="42"/>
      <c r="I7" s="43"/>
      <c r="J7" s="37"/>
      <c r="K7" s="44">
        <f>IF(J7=$B$24,$D$24,IF(J7=$B$25,$D$25,IF(J7=$B$26,$D$26,IF(J7=$B$27,$D$27,0))))</f>
        <v>0</v>
      </c>
      <c r="L7" s="43"/>
      <c r="M7" s="45"/>
      <c r="N7" s="46">
        <f>IF(M7=$B$30,$D$30,IF(M7=$B$31,$D$31,0))</f>
        <v>0</v>
      </c>
      <c r="O7" s="43"/>
      <c r="P7" s="47"/>
      <c r="Q7" s="47"/>
      <c r="R7" s="48">
        <f>IF(P7="si",$D$35,0)</f>
        <v>0</v>
      </c>
      <c r="S7" s="43"/>
      <c r="T7" s="49"/>
      <c r="U7" s="50">
        <f>IF(T7=$H$24,$K$24,IF(T7=$H$25,$K$25,IF(T7=$H$26,$K$26,0)))</f>
        <v>0</v>
      </c>
      <c r="V7" s="43"/>
      <c r="W7" s="51">
        <f>(H7*K7*N7)+(H7*R7)+(H7*U7)</f>
        <v>0</v>
      </c>
      <c r="X7" s="52"/>
      <c r="Y7"/>
      <c r="Z7"/>
      <c r="AA7"/>
      <c r="AB7"/>
      <c r="AC7"/>
      <c r="AD7"/>
      <c r="AE7"/>
      <c r="AF7" s="5"/>
      <c r="AI7" s="53"/>
    </row>
    <row r="8" spans="1:35" ht="14.25">
      <c r="A8" s="36">
        <v>2</v>
      </c>
      <c r="B8" s="113"/>
      <c r="C8" s="113"/>
      <c r="D8" s="38"/>
      <c r="E8" s="39"/>
      <c r="F8" s="40"/>
      <c r="G8" s="41"/>
      <c r="H8" s="42"/>
      <c r="I8" s="43"/>
      <c r="J8" s="37"/>
      <c r="K8" s="44">
        <f>IF(J8=$B$24,$D$24,IF(J8=$B$25,$D$25,IF(J8=$B$26,$D$26,IF(J8=$B$27,$D$27,0))))</f>
        <v>0</v>
      </c>
      <c r="L8" s="43"/>
      <c r="M8" s="45"/>
      <c r="N8" s="46">
        <f>IF(M8=$B$30,$D$30,IF(M8=$B$31,$D$31,0))</f>
        <v>0</v>
      </c>
      <c r="O8" s="43"/>
      <c r="P8" s="47"/>
      <c r="Q8" s="47"/>
      <c r="R8" s="48">
        <f>IF(P8="si",$D$35,0)</f>
        <v>0</v>
      </c>
      <c r="S8" s="43"/>
      <c r="T8" s="49"/>
      <c r="U8" s="50">
        <f>IF(T8=$H$24,$K$24,IF(T8=$H$25,$K$25,IF(T8=$H$26,$K$26,0)))</f>
        <v>0</v>
      </c>
      <c r="V8" s="43"/>
      <c r="W8" s="51">
        <f>(H8*K8*N8)+(H8*R8)+(H8*U8)</f>
        <v>0</v>
      </c>
      <c r="X8" s="52"/>
      <c r="Y8"/>
      <c r="Z8"/>
      <c r="AA8"/>
      <c r="AB8"/>
      <c r="AC8"/>
      <c r="AD8"/>
      <c r="AE8"/>
      <c r="AF8" s="5"/>
      <c r="AI8" s="53"/>
    </row>
    <row r="9" spans="1:35" ht="14.25">
      <c r="A9" s="36">
        <v>3</v>
      </c>
      <c r="B9" s="113"/>
      <c r="C9" s="113"/>
      <c r="D9" s="38"/>
      <c r="E9" s="39"/>
      <c r="F9" s="40"/>
      <c r="G9" s="41"/>
      <c r="H9" s="42"/>
      <c r="I9" s="43"/>
      <c r="J9" s="37"/>
      <c r="K9" s="44">
        <f>IF(J9=$B$24,$D$24,IF(J9=$B$25,$D$25,IF(J9=$B$26,$D$26,IF(J9=$B$27,$D$27,0))))</f>
        <v>0</v>
      </c>
      <c r="L9" s="43"/>
      <c r="M9" s="45"/>
      <c r="N9" s="46">
        <f>IF(M9=$B$30,$D$30,IF(M9=$B$31,$D$31,0))</f>
        <v>0</v>
      </c>
      <c r="O9" s="43"/>
      <c r="P9" s="47"/>
      <c r="Q9" s="47"/>
      <c r="R9" s="48">
        <f>IF(P9="si",$D$35,0)</f>
        <v>0</v>
      </c>
      <c r="S9" s="43"/>
      <c r="T9" s="49"/>
      <c r="U9" s="50">
        <f>IF(T9=$H$24,$K$24,IF(T9=$H$25,$K$25,IF(T9=$H$26,$K$26,0)))</f>
        <v>0</v>
      </c>
      <c r="V9" s="43"/>
      <c r="W9" s="51">
        <f>(H9*K9*N9)+(H9*R9)+(H9*U9)</f>
        <v>0</v>
      </c>
      <c r="X9" s="52"/>
      <c r="Y9"/>
      <c r="Z9"/>
      <c r="AA9"/>
      <c r="AB9"/>
      <c r="AC9"/>
      <c r="AD9"/>
      <c r="AE9"/>
      <c r="AF9" s="5"/>
      <c r="AI9" s="53"/>
    </row>
    <row r="10" spans="1:35" ht="14.25">
      <c r="A10" s="36">
        <v>4</v>
      </c>
      <c r="B10" s="113"/>
      <c r="C10" s="113"/>
      <c r="D10" s="38"/>
      <c r="E10" s="39"/>
      <c r="F10" s="40"/>
      <c r="G10" s="41"/>
      <c r="H10" s="42"/>
      <c r="I10" s="43"/>
      <c r="J10" s="37"/>
      <c r="K10" s="44">
        <f>IF(J10=$B$24,$D$24,IF(J10=$B$25,$D$25,IF(J10=$B$26,$D$26,IF(J10=$B$27,$D$27,0))))</f>
        <v>0</v>
      </c>
      <c r="L10" s="43"/>
      <c r="M10" s="45"/>
      <c r="N10" s="46">
        <f>IF(M10=$B$30,$D$30,IF(M10=$B$31,$D$31,0))</f>
        <v>0</v>
      </c>
      <c r="O10" s="43"/>
      <c r="P10" s="47"/>
      <c r="Q10" s="47"/>
      <c r="R10" s="48">
        <f>IF(P10="si",$D$35,0)</f>
        <v>0</v>
      </c>
      <c r="S10" s="43"/>
      <c r="T10" s="49"/>
      <c r="U10" s="50">
        <f>IF(T10=$H$24,$K$24,IF(T10=$H$25,$K$25,IF(T10=$H$26,$K$26,0)))</f>
        <v>0</v>
      </c>
      <c r="V10" s="43"/>
      <c r="W10" s="51">
        <f>(H10*K10*N10)+(H10*R10)+(H10*U10)</f>
        <v>0</v>
      </c>
      <c r="X10" s="52"/>
      <c r="Y10"/>
      <c r="Z10"/>
      <c r="AA10"/>
      <c r="AB10"/>
      <c r="AC10"/>
      <c r="AD10"/>
      <c r="AE10"/>
      <c r="AF10" s="5"/>
      <c r="AI10" s="53"/>
    </row>
    <row r="11" spans="1:35" ht="14.25">
      <c r="A11" s="36">
        <v>5</v>
      </c>
      <c r="B11" s="113"/>
      <c r="C11" s="113"/>
      <c r="D11" s="38"/>
      <c r="E11" s="39"/>
      <c r="F11" s="40"/>
      <c r="G11" s="41"/>
      <c r="H11" s="42"/>
      <c r="I11" s="43"/>
      <c r="J11" s="37"/>
      <c r="K11" s="44">
        <f>IF(J11=$B$24,$D$24,IF(J11=$B$25,$D$25,IF(J11=$B$26,$D$26,IF(J11=$B$27,$D$27,0))))</f>
        <v>0</v>
      </c>
      <c r="L11" s="43"/>
      <c r="M11" s="45"/>
      <c r="N11" s="46">
        <f>IF(M11=$B$30,$D$30,IF(M11=$B$31,$D$31,0))</f>
        <v>0</v>
      </c>
      <c r="O11" s="43"/>
      <c r="P11" s="47"/>
      <c r="Q11" s="47"/>
      <c r="R11" s="48">
        <f>IF(P11="si",$D$35,0)</f>
        <v>0</v>
      </c>
      <c r="S11" s="43"/>
      <c r="T11" s="49"/>
      <c r="U11" s="50">
        <f>IF(T11=$H$24,$K$24,IF(T11=$H$25,$K$25,IF(T11=$H$26,$K$26,0)))</f>
        <v>0</v>
      </c>
      <c r="V11" s="43"/>
      <c r="W11" s="51">
        <f>(H11*K11*N11)+(H11*R11)+(H11*U11)</f>
        <v>0</v>
      </c>
      <c r="X11" s="52"/>
      <c r="Y11"/>
      <c r="Z11"/>
      <c r="AA11"/>
      <c r="AB11"/>
      <c r="AC11"/>
      <c r="AD11"/>
      <c r="AE11"/>
      <c r="AF11" s="5"/>
      <c r="AI11" s="53"/>
    </row>
    <row r="12" spans="2:23" ht="12.75">
      <c r="B12" s="54"/>
      <c r="C12" s="54"/>
      <c r="D12" s="54"/>
      <c r="E12" s="54"/>
      <c r="F12" s="55"/>
      <c r="G12" s="56"/>
      <c r="H12" s="54"/>
      <c r="I12" s="54"/>
      <c r="J12" s="54"/>
      <c r="K12" s="57"/>
      <c r="L12" s="54"/>
      <c r="M12" s="54"/>
      <c r="N12" s="57"/>
      <c r="O12" s="54"/>
      <c r="P12" s="54"/>
      <c r="Q12" s="54"/>
      <c r="R12" s="57"/>
      <c r="S12" s="54"/>
      <c r="T12" s="54"/>
      <c r="U12" s="54"/>
      <c r="V12" s="54"/>
      <c r="W12" s="54"/>
    </row>
    <row r="13" spans="2:23" ht="15">
      <c r="B13" s="106" t="s">
        <v>28</v>
      </c>
      <c r="C13" s="106"/>
      <c r="D13" s="58"/>
      <c r="E13" s="107" t="s">
        <v>29</v>
      </c>
      <c r="F13" s="107"/>
      <c r="G13" s="107"/>
      <c r="H13" s="107"/>
      <c r="I13" s="59"/>
      <c r="J13" s="59"/>
      <c r="K13" s="59"/>
      <c r="L13" s="59"/>
      <c r="M13" s="59"/>
      <c r="N13" s="57"/>
      <c r="O13" s="54"/>
      <c r="P13" s="54"/>
      <c r="Q13" s="54"/>
      <c r="R13" s="57"/>
      <c r="S13" s="54"/>
      <c r="T13" s="108" t="s">
        <v>30</v>
      </c>
      <c r="U13" s="108"/>
      <c r="V13" s="54"/>
      <c r="W13" s="51">
        <f>SUM(W7:W11)</f>
        <v>0</v>
      </c>
    </row>
    <row r="14" spans="2:23" ht="15">
      <c r="B14" s="109" t="s">
        <v>31</v>
      </c>
      <c r="C14" s="109"/>
      <c r="D14" s="60"/>
      <c r="E14" s="110" t="s">
        <v>32</v>
      </c>
      <c r="F14" s="110"/>
      <c r="G14" s="111" t="s">
        <v>33</v>
      </c>
      <c r="H14" s="111"/>
      <c r="I14" s="59"/>
      <c r="J14" s="59"/>
      <c r="K14" s="59"/>
      <c r="L14" s="59"/>
      <c r="M14" s="59"/>
      <c r="N14" s="57"/>
      <c r="O14" s="54"/>
      <c r="P14" s="54"/>
      <c r="Q14" s="54"/>
      <c r="R14" s="57"/>
      <c r="S14" s="54"/>
      <c r="T14" s="54"/>
      <c r="U14" s="54"/>
      <c r="V14" s="54"/>
      <c r="W14" s="54"/>
    </row>
    <row r="15" spans="2:23" ht="56.25">
      <c r="B15" s="18" t="s">
        <v>34</v>
      </c>
      <c r="C15" s="61" t="s">
        <v>35</v>
      </c>
      <c r="D15" s="62"/>
      <c r="E15" s="63" t="s">
        <v>36</v>
      </c>
      <c r="F15" s="63" t="s">
        <v>37</v>
      </c>
      <c r="G15" s="111"/>
      <c r="H15" s="111"/>
      <c r="I15" s="59"/>
      <c r="J15" s="59"/>
      <c r="K15" s="59"/>
      <c r="L15" s="59"/>
      <c r="M15" s="59"/>
      <c r="N15" s="57"/>
      <c r="O15" s="54"/>
      <c r="P15" s="54"/>
      <c r="Q15" s="54"/>
      <c r="R15" s="57"/>
      <c r="S15" s="54"/>
      <c r="T15" s="54"/>
      <c r="U15" s="54"/>
      <c r="V15" s="54"/>
      <c r="W15" s="54"/>
    </row>
    <row r="16" spans="2:23" ht="22.5">
      <c r="B16" s="23" t="s">
        <v>38</v>
      </c>
      <c r="C16" s="23" t="s">
        <v>39</v>
      </c>
      <c r="D16" s="62"/>
      <c r="E16" s="64" t="s">
        <v>40</v>
      </c>
      <c r="F16" s="64" t="s">
        <v>41</v>
      </c>
      <c r="G16" s="65"/>
      <c r="H16" s="66"/>
      <c r="I16" s="59"/>
      <c r="J16" s="63" t="s">
        <v>42</v>
      </c>
      <c r="K16" s="59"/>
      <c r="L16" s="59"/>
      <c r="M16" s="59"/>
      <c r="N16" s="57"/>
      <c r="O16" s="54"/>
      <c r="P16" s="54"/>
      <c r="Q16" s="54"/>
      <c r="R16" s="57"/>
      <c r="S16" s="54"/>
      <c r="T16" s="54"/>
      <c r="U16" s="54"/>
      <c r="V16" s="54"/>
      <c r="W16" s="54"/>
    </row>
    <row r="17" spans="2:23" ht="15">
      <c r="B17" s="29"/>
      <c r="C17" s="29"/>
      <c r="D17" s="62"/>
      <c r="E17" s="29" t="s">
        <v>27</v>
      </c>
      <c r="F17" s="29" t="s">
        <v>27</v>
      </c>
      <c r="G17" s="67"/>
      <c r="H17" s="68"/>
      <c r="I17" s="59"/>
      <c r="J17" s="69"/>
      <c r="K17" s="59"/>
      <c r="L17" s="59"/>
      <c r="M17" s="59"/>
      <c r="N17" s="57"/>
      <c r="O17" s="54"/>
      <c r="P17" s="54"/>
      <c r="Q17" s="54"/>
      <c r="R17" s="57"/>
      <c r="S17" s="54"/>
      <c r="T17" s="54"/>
      <c r="U17" s="54"/>
      <c r="V17" s="54"/>
      <c r="W17" s="54"/>
    </row>
    <row r="18" spans="2:23" ht="15">
      <c r="B18" s="34"/>
      <c r="C18" s="34"/>
      <c r="D18" s="62"/>
      <c r="E18" s="70"/>
      <c r="F18" s="34"/>
      <c r="G18" s="34"/>
      <c r="H18" s="34"/>
      <c r="I18" s="59"/>
      <c r="J18" s="59"/>
      <c r="K18" s="59"/>
      <c r="L18" s="59"/>
      <c r="M18" s="59"/>
      <c r="N18" s="57"/>
      <c r="O18" s="54"/>
      <c r="P18" s="54"/>
      <c r="Q18" s="54"/>
      <c r="R18" s="57"/>
      <c r="S18" s="54"/>
      <c r="T18" s="54"/>
      <c r="U18" s="54"/>
      <c r="V18" s="54"/>
      <c r="W18" s="54"/>
    </row>
    <row r="19" spans="2:38" s="71" customFormat="1" ht="15">
      <c r="B19" s="72">
        <v>2</v>
      </c>
      <c r="C19" s="72">
        <v>1.5</v>
      </c>
      <c r="D19" s="62"/>
      <c r="E19" s="73">
        <f>W13*B19</f>
        <v>0</v>
      </c>
      <c r="F19" s="73">
        <f>W13*C19</f>
        <v>0</v>
      </c>
      <c r="G19" s="104">
        <f>J17*W13</f>
        <v>0</v>
      </c>
      <c r="H19" s="104"/>
      <c r="I19" s="59"/>
      <c r="J19" s="59"/>
      <c r="K19" s="59"/>
      <c r="L19" s="59"/>
      <c r="M19" s="59"/>
      <c r="N19" s="74"/>
      <c r="O19" s="74"/>
      <c r="P19" s="74"/>
      <c r="Q19" s="74"/>
      <c r="R19" s="74"/>
      <c r="S19" s="74"/>
      <c r="T19" s="74"/>
      <c r="U19" s="74"/>
      <c r="V19" s="74"/>
      <c r="W19" s="74"/>
      <c r="AE19" s="75"/>
      <c r="AF19" s="75"/>
      <c r="AH19" s="75"/>
      <c r="AI19" s="75"/>
      <c r="AL19" s="75"/>
    </row>
    <row r="20" spans="2:38" s="71" customFormat="1" ht="11.2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AE20" s="75"/>
      <c r="AF20" s="75"/>
      <c r="AH20" s="75"/>
      <c r="AI20" s="75"/>
      <c r="AL20" s="75"/>
    </row>
    <row r="21" spans="2:43" s="71" customFormat="1" ht="12">
      <c r="B21" s="76" t="s">
        <v>43</v>
      </c>
      <c r="C21" s="74"/>
      <c r="D21" s="74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4"/>
      <c r="Q21" s="74"/>
      <c r="R21" s="74"/>
      <c r="S21" s="74"/>
      <c r="T21" s="74"/>
      <c r="U21" s="74"/>
      <c r="V21" s="74"/>
      <c r="W21" s="74"/>
      <c r="AE21" s="75"/>
      <c r="AF21" s="75"/>
      <c r="AH21" s="75"/>
      <c r="AI21" s="75"/>
      <c r="AL21" s="75"/>
      <c r="AQ21" s="78"/>
    </row>
    <row r="22" spans="2:38" s="71" customFormat="1" ht="6.75" customHeight="1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AE22" s="75"/>
      <c r="AF22" s="75"/>
      <c r="AH22" s="75"/>
      <c r="AI22" s="75"/>
      <c r="AL22" s="75"/>
    </row>
    <row r="23" spans="2:38" s="71" customFormat="1" ht="11.25">
      <c r="B23" s="100" t="s">
        <v>6</v>
      </c>
      <c r="C23" s="100"/>
      <c r="D23" s="79"/>
      <c r="E23" s="80"/>
      <c r="F23" s="81"/>
      <c r="G23" s="81"/>
      <c r="H23" s="100" t="s">
        <v>9</v>
      </c>
      <c r="I23" s="100"/>
      <c r="J23" s="100"/>
      <c r="K23" s="79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AE23" s="75"/>
      <c r="AF23" s="75"/>
      <c r="AH23" s="75"/>
      <c r="AI23" s="75"/>
      <c r="AL23" s="75"/>
    </row>
    <row r="24" spans="2:38" s="71" customFormat="1" ht="11.25">
      <c r="B24" s="105" t="s">
        <v>44</v>
      </c>
      <c r="C24" s="105"/>
      <c r="D24" s="82">
        <v>0.05</v>
      </c>
      <c r="E24" s="83"/>
      <c r="F24" s="81"/>
      <c r="G24" s="81"/>
      <c r="H24" s="101" t="s">
        <v>45</v>
      </c>
      <c r="I24" s="101"/>
      <c r="J24" s="101"/>
      <c r="K24" s="84">
        <v>0</v>
      </c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AE24" s="75"/>
      <c r="AF24" s="75"/>
      <c r="AH24" s="75"/>
      <c r="AI24" s="75"/>
      <c r="AL24" s="75"/>
    </row>
    <row r="25" spans="2:38" s="71" customFormat="1" ht="11.25">
      <c r="B25" s="102" t="s">
        <v>46</v>
      </c>
      <c r="C25" s="102"/>
      <c r="D25" s="82">
        <v>0.1</v>
      </c>
      <c r="E25" s="85"/>
      <c r="F25" s="81"/>
      <c r="G25" s="81"/>
      <c r="H25" s="101" t="s">
        <v>47</v>
      </c>
      <c r="I25" s="101"/>
      <c r="J25" s="101"/>
      <c r="K25" s="84">
        <v>0.05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AE25" s="75"/>
      <c r="AF25" s="75"/>
      <c r="AH25" s="75"/>
      <c r="AI25" s="75"/>
      <c r="AL25" s="75"/>
    </row>
    <row r="26" spans="2:38" s="71" customFormat="1" ht="11.25">
      <c r="B26" s="102" t="s">
        <v>48</v>
      </c>
      <c r="C26" s="102"/>
      <c r="D26" s="82">
        <v>0.05</v>
      </c>
      <c r="E26" s="85"/>
      <c r="F26" s="81"/>
      <c r="G26" s="81"/>
      <c r="H26" s="101" t="s">
        <v>49</v>
      </c>
      <c r="I26" s="101"/>
      <c r="J26" s="101"/>
      <c r="K26" s="84">
        <v>0.1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AE26" s="75"/>
      <c r="AF26" s="75"/>
      <c r="AH26" s="75"/>
      <c r="AI26" s="75"/>
      <c r="AL26" s="75"/>
    </row>
    <row r="27" spans="2:38" s="71" customFormat="1" ht="15">
      <c r="B27" s="102" t="s">
        <v>50</v>
      </c>
      <c r="C27" s="102"/>
      <c r="D27" s="82">
        <v>0.1</v>
      </c>
      <c r="E27" s="85"/>
      <c r="F27" s="81"/>
      <c r="G27" s="81"/>
      <c r="H27" s="86"/>
      <c r="I27" s="87"/>
      <c r="J27" s="86"/>
      <c r="K27" s="85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AE27" s="75"/>
      <c r="AF27" s="75"/>
      <c r="AH27" s="75"/>
      <c r="AI27" s="75"/>
      <c r="AL27" s="75"/>
    </row>
    <row r="28" spans="2:38" s="71" customFormat="1" ht="15">
      <c r="B28" s="86"/>
      <c r="C28" s="87"/>
      <c r="D28" s="86"/>
      <c r="E28" s="86"/>
      <c r="F28" s="81"/>
      <c r="G28" s="81"/>
      <c r="H28" s="86"/>
      <c r="I28" s="86"/>
      <c r="J28" s="86"/>
      <c r="K28" s="88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AE28" s="75"/>
      <c r="AF28" s="75"/>
      <c r="AH28" s="75"/>
      <c r="AI28" s="75"/>
      <c r="AL28" s="75"/>
    </row>
    <row r="29" spans="2:38" s="71" customFormat="1" ht="11.25">
      <c r="B29" s="100" t="s">
        <v>7</v>
      </c>
      <c r="C29" s="100"/>
      <c r="D29" s="89"/>
      <c r="E29" s="90"/>
      <c r="F29" s="81"/>
      <c r="G29" s="81"/>
      <c r="H29" s="103" t="s">
        <v>51</v>
      </c>
      <c r="I29" s="103"/>
      <c r="J29" s="103"/>
      <c r="K29" s="79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AE29" s="75"/>
      <c r="AF29" s="75"/>
      <c r="AH29" s="75"/>
      <c r="AI29" s="75"/>
      <c r="AL29" s="75"/>
    </row>
    <row r="30" spans="2:23" ht="11.25">
      <c r="B30" s="98" t="s">
        <v>52</v>
      </c>
      <c r="C30" s="98"/>
      <c r="D30" s="91">
        <v>0.5</v>
      </c>
      <c r="E30" s="92" t="s">
        <v>53</v>
      </c>
      <c r="F30" s="86"/>
      <c r="G30" s="86"/>
      <c r="H30" s="99" t="s">
        <v>54</v>
      </c>
      <c r="I30" s="99"/>
      <c r="J30" s="99"/>
      <c r="K30" s="93">
        <v>2</v>
      </c>
      <c r="L30" s="54"/>
      <c r="M30" s="54"/>
      <c r="N30" s="57"/>
      <c r="O30" s="54"/>
      <c r="P30" s="54"/>
      <c r="Q30" s="54"/>
      <c r="R30" s="57"/>
      <c r="S30" s="54"/>
      <c r="T30" s="54"/>
      <c r="U30" s="54"/>
      <c r="V30" s="54"/>
      <c r="W30" s="54"/>
    </row>
    <row r="31" spans="2:23" ht="11.25">
      <c r="B31" s="98" t="s">
        <v>55</v>
      </c>
      <c r="C31" s="98"/>
      <c r="D31" s="91">
        <v>0.1</v>
      </c>
      <c r="E31" s="94" t="s">
        <v>53</v>
      </c>
      <c r="F31" s="86"/>
      <c r="G31" s="86"/>
      <c r="H31" s="99" t="s">
        <v>37</v>
      </c>
      <c r="I31" s="99"/>
      <c r="J31" s="99"/>
      <c r="K31" s="84">
        <v>1.5</v>
      </c>
      <c r="L31" s="54"/>
      <c r="M31" s="54"/>
      <c r="N31" s="57"/>
      <c r="O31" s="54"/>
      <c r="P31" s="54"/>
      <c r="Q31" s="54"/>
      <c r="R31" s="57"/>
      <c r="S31" s="54"/>
      <c r="T31" s="54"/>
      <c r="U31" s="54"/>
      <c r="V31" s="54"/>
      <c r="W31" s="54"/>
    </row>
    <row r="32" spans="2:23" ht="15">
      <c r="B32" s="86"/>
      <c r="C32" s="87"/>
      <c r="D32" s="86"/>
      <c r="E32" s="86"/>
      <c r="F32" s="86"/>
      <c r="G32" s="86"/>
      <c r="H32" s="87"/>
      <c r="I32" s="87"/>
      <c r="J32" s="87"/>
      <c r="K32" s="87"/>
      <c r="L32" s="54"/>
      <c r="M32" s="54"/>
      <c r="N32" s="57"/>
      <c r="O32" s="54"/>
      <c r="P32" s="54"/>
      <c r="Q32" s="54"/>
      <c r="R32" s="57"/>
      <c r="S32" s="54"/>
      <c r="T32" s="54"/>
      <c r="U32" s="54"/>
      <c r="V32" s="54"/>
      <c r="W32" s="54"/>
    </row>
    <row r="33" spans="2:23" ht="15">
      <c r="B33" s="100" t="s">
        <v>8</v>
      </c>
      <c r="C33" s="100"/>
      <c r="D33" s="79"/>
      <c r="E33" s="86"/>
      <c r="F33" s="86"/>
      <c r="G33" s="86"/>
      <c r="H33" s="87"/>
      <c r="I33" s="87"/>
      <c r="J33" s="87"/>
      <c r="K33" s="87"/>
      <c r="L33" s="54"/>
      <c r="M33" s="54"/>
      <c r="N33" s="57"/>
      <c r="O33" s="54"/>
      <c r="P33" s="54"/>
      <c r="Q33" s="54"/>
      <c r="R33" s="57"/>
      <c r="S33" s="54"/>
      <c r="T33" s="54"/>
      <c r="U33" s="54"/>
      <c r="V33" s="54"/>
      <c r="W33" s="54"/>
    </row>
    <row r="34" spans="2:23" ht="15">
      <c r="B34" s="101" t="s">
        <v>17</v>
      </c>
      <c r="C34" s="101"/>
      <c r="D34" s="95">
        <v>0</v>
      </c>
      <c r="E34" s="86"/>
      <c r="F34" s="86"/>
      <c r="G34" s="86"/>
      <c r="H34" s="87"/>
      <c r="I34" s="87"/>
      <c r="J34" s="87"/>
      <c r="K34" s="87"/>
      <c r="L34" s="54"/>
      <c r="M34" s="54"/>
      <c r="N34" s="57"/>
      <c r="O34" s="54"/>
      <c r="P34" s="54"/>
      <c r="Q34" s="54"/>
      <c r="R34" s="57"/>
      <c r="S34" s="54"/>
      <c r="T34" s="54"/>
      <c r="U34" s="54"/>
      <c r="V34" s="54"/>
      <c r="W34" s="54"/>
    </row>
    <row r="35" spans="2:23" ht="15">
      <c r="B35" s="101" t="s">
        <v>56</v>
      </c>
      <c r="C35" s="101"/>
      <c r="D35" s="96">
        <v>0.05</v>
      </c>
      <c r="E35" s="86"/>
      <c r="F35" s="86"/>
      <c r="G35" s="86"/>
      <c r="H35" s="87"/>
      <c r="I35" s="87"/>
      <c r="J35" s="87"/>
      <c r="K35" s="87"/>
      <c r="L35" s="54"/>
      <c r="M35" s="54"/>
      <c r="N35" s="57"/>
      <c r="O35" s="54"/>
      <c r="P35" s="54"/>
      <c r="Q35" s="54"/>
      <c r="R35" s="57"/>
      <c r="S35" s="54"/>
      <c r="T35" s="54"/>
      <c r="U35" s="54"/>
      <c r="V35" s="54"/>
      <c r="W35" s="54"/>
    </row>
    <row r="36" spans="25:27" ht="14.25">
      <c r="Y36"/>
      <c r="Z36"/>
      <c r="AA36"/>
    </row>
    <row r="37" spans="25:27" ht="14.25">
      <c r="Y37"/>
      <c r="Z37"/>
      <c r="AA37"/>
    </row>
    <row r="38" spans="25:27" ht="14.25">
      <c r="Y38"/>
      <c r="Z38"/>
      <c r="AA38"/>
    </row>
    <row r="39" spans="25:27" ht="14.25">
      <c r="Y39"/>
      <c r="Z39"/>
      <c r="AA39"/>
    </row>
    <row r="40" spans="25:27" ht="14.25">
      <c r="Y40"/>
      <c r="Z40"/>
      <c r="AA40"/>
    </row>
    <row r="41" spans="25:27" ht="14.25">
      <c r="Y41"/>
      <c r="Z41"/>
      <c r="AA41"/>
    </row>
    <row r="42" spans="25:27" ht="14.25">
      <c r="Y42"/>
      <c r="Z42"/>
      <c r="AA42"/>
    </row>
    <row r="43" spans="25:27" ht="14.25">
      <c r="Y43"/>
      <c r="Z43"/>
      <c r="AA43"/>
    </row>
    <row r="44" spans="25:27" ht="14.25">
      <c r="Y44"/>
      <c r="Z44"/>
      <c r="AA44"/>
    </row>
    <row r="45" spans="25:27" ht="14.25">
      <c r="Y45"/>
      <c r="Z45"/>
      <c r="AA45"/>
    </row>
    <row r="46" spans="25:27" ht="14.25">
      <c r="Y46"/>
      <c r="Z46"/>
      <c r="AA46"/>
    </row>
    <row r="47" spans="25:27" ht="14.25">
      <c r="Y47"/>
      <c r="Z47"/>
      <c r="AA47"/>
    </row>
    <row r="49" spans="25:26" ht="14.25">
      <c r="Y49"/>
      <c r="Z49"/>
    </row>
    <row r="50" spans="25:26" ht="14.25">
      <c r="Y50"/>
      <c r="Z50"/>
    </row>
    <row r="51" spans="25:26" ht="14.25">
      <c r="Y51"/>
      <c r="Z51"/>
    </row>
    <row r="52" spans="25:26" ht="14.25">
      <c r="Y52"/>
      <c r="Z52"/>
    </row>
    <row r="53" spans="25:26" ht="14.25">
      <c r="Y53"/>
      <c r="Z53"/>
    </row>
    <row r="54" spans="25:26" ht="14.25">
      <c r="Y54"/>
      <c r="Z54"/>
    </row>
    <row r="55" spans="25:26" ht="14.25">
      <c r="Y55"/>
      <c r="Z55"/>
    </row>
    <row r="56" spans="25:26" ht="14.25">
      <c r="Y56"/>
      <c r="Z56"/>
    </row>
  </sheetData>
  <sheetProtection password="F932" sheet="1" objects="1" scenarios="1"/>
  <mergeCells count="40">
    <mergeCell ref="B1:F1"/>
    <mergeCell ref="G1:G2"/>
    <mergeCell ref="J1:W1"/>
    <mergeCell ref="B2:C2"/>
    <mergeCell ref="D2:E2"/>
    <mergeCell ref="J2:K2"/>
    <mergeCell ref="M2:N2"/>
    <mergeCell ref="P2:R2"/>
    <mergeCell ref="T2:U2"/>
    <mergeCell ref="B3:C5"/>
    <mergeCell ref="B7:C7"/>
    <mergeCell ref="B8:C8"/>
    <mergeCell ref="B9:C9"/>
    <mergeCell ref="B10:C10"/>
    <mergeCell ref="B11:C11"/>
    <mergeCell ref="B13:C13"/>
    <mergeCell ref="E13:H13"/>
    <mergeCell ref="T13:U13"/>
    <mergeCell ref="B14:C14"/>
    <mergeCell ref="E14:F14"/>
    <mergeCell ref="G14:H15"/>
    <mergeCell ref="B30:C30"/>
    <mergeCell ref="H30:J30"/>
    <mergeCell ref="G19:H19"/>
    <mergeCell ref="B23:C23"/>
    <mergeCell ref="H23:J23"/>
    <mergeCell ref="B24:C24"/>
    <mergeCell ref="H24:J24"/>
    <mergeCell ref="B25:C25"/>
    <mergeCell ref="H25:J25"/>
    <mergeCell ref="B31:C31"/>
    <mergeCell ref="H31:J31"/>
    <mergeCell ref="B33:C33"/>
    <mergeCell ref="B34:C34"/>
    <mergeCell ref="B35:C35"/>
    <mergeCell ref="B26:C26"/>
    <mergeCell ref="H26:J26"/>
    <mergeCell ref="B27:C27"/>
    <mergeCell ref="B29:C29"/>
    <mergeCell ref="H29:J29"/>
  </mergeCells>
  <dataValidations count="4">
    <dataValidation type="list" allowBlank="1" sqref="J7:J11">
      <formula1>"Fabbricato di servizio,Capannone agricolo,Tettoia,Produttivo dismesso"</formula1>
    </dataValidation>
    <dataValidation type="list" allowBlank="1" sqref="M7:M11">
      <formula1>"Discreto,Scadente"</formula1>
    </dataValidation>
    <dataValidation type="list" allowBlank="1" sqref="P7:Q11">
      <formula1>"si,no"</formula1>
    </dataValidation>
    <dataValidation type="list" allowBlank="1" sqref="T7:T11">
      <formula1>"Nessuna bonifica,Fino a 1000 mq,Oltre 1000 mq"</formula1>
    </dataValidation>
  </dataValidations>
  <printOptions/>
  <pageMargins left="0.7000000000000001" right="0.7000000000000001" top="0.7897637795275589" bottom="0.7897637795275589" header="0.7499999999999999" footer="0.749999999999999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Catia Rizzo</cp:lastModifiedBy>
  <cp:lastPrinted>2023-03-30T10:01:55Z</cp:lastPrinted>
  <dcterms:created xsi:type="dcterms:W3CDTF">2023-06-28T08:42:02Z</dcterms:created>
  <dcterms:modified xsi:type="dcterms:W3CDTF">2023-06-28T08:49:30Z</dcterms:modified>
  <cp:category/>
  <cp:version/>
  <cp:contentType/>
  <cp:contentStatus/>
  <cp:revision>31</cp:revision>
</cp:coreProperties>
</file>